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LG Sustainability and Compliance\Local Govt Grants\Policy\Natural Disasters - DRFA\DRFA 2020-21\Templates\Template Update - Machinery of Government\"/>
    </mc:Choice>
  </mc:AlternateContent>
  <bookViews>
    <workbookView xWindow="930" yWindow="0" windowWidth="21600" windowHeight="9600" activeTab="2"/>
  </bookViews>
  <sheets>
    <sheet name="Summary- Cover Sheet " sheetId="1" r:id="rId1"/>
    <sheet name="Example Work Detail" sheetId="5" r:id="rId2"/>
    <sheet name="Work Detail" sheetId="9" r:id="rId3"/>
    <sheet name="Instructions" sheetId="7" r:id="rId4"/>
    <sheet name="Menu" sheetId="8" state="hidden" r:id="rId5"/>
  </sheets>
  <externalReferences>
    <externalReference r:id="rId6"/>
  </externalReferences>
  <definedNames>
    <definedName name="_xlnm.Print_Area" localSheetId="1">'Example Work Detail'!$A$1:$S$15</definedName>
    <definedName name="_xlnm.Print_Area" localSheetId="0">'Summary- Cover Sheet '!$B$2:$J$60</definedName>
    <definedName name="_xlnm.Print_Area" localSheetId="2">'Work Detail'!$A$1:$S$15</definedName>
    <definedName name="TENNANTCREEKTOWNSHIP" localSheetId="2">'[1]Code 2'!#REF!</definedName>
    <definedName name="TENNANTCREEKTOWNSHIP">'[1]Code 2'!#REF!</definedName>
  </definedNames>
  <calcPr calcId="162913"/>
</workbook>
</file>

<file path=xl/calcChain.xml><?xml version="1.0" encoding="utf-8"?>
<calcChain xmlns="http://schemas.openxmlformats.org/spreadsheetml/2006/main">
  <c r="C3" i="9" l="1"/>
  <c r="C3" i="5"/>
  <c r="I14" i="9" l="1"/>
  <c r="I13" i="9"/>
  <c r="I12" i="9"/>
  <c r="I11" i="9"/>
  <c r="I10" i="9"/>
  <c r="I9" i="9"/>
  <c r="I10" i="5"/>
  <c r="I11" i="5"/>
  <c r="I12" i="5"/>
  <c r="I13" i="5"/>
  <c r="I14" i="5"/>
  <c r="I9" i="5"/>
  <c r="F14" i="9" l="1"/>
  <c r="G14" i="9" s="1"/>
  <c r="F13" i="9"/>
  <c r="G13" i="9" s="1"/>
  <c r="F12" i="9"/>
  <c r="G12" i="9" s="1"/>
  <c r="F11" i="9"/>
  <c r="G11" i="9" s="1"/>
  <c r="F10" i="9"/>
  <c r="G10" i="9" s="1"/>
  <c r="F9" i="9"/>
  <c r="G9" i="9" s="1"/>
  <c r="G11" i="5"/>
  <c r="G12" i="5"/>
  <c r="G13" i="5"/>
  <c r="G14" i="5"/>
  <c r="H36" i="1"/>
  <c r="H35" i="1"/>
  <c r="H34" i="1"/>
  <c r="G9" i="5" l="1"/>
  <c r="P15" i="9" l="1"/>
  <c r="C34" i="1" l="1"/>
  <c r="P15" i="5" l="1"/>
  <c r="F9" i="5" l="1"/>
  <c r="F12" i="5" l="1"/>
  <c r="F13" i="5"/>
  <c r="F14" i="5"/>
  <c r="F11" i="5" l="1"/>
  <c r="F10" i="5"/>
  <c r="G10" i="5" s="1"/>
</calcChain>
</file>

<file path=xl/comments1.xml><?xml version="1.0" encoding="utf-8"?>
<comments xmlns="http://schemas.openxmlformats.org/spreadsheetml/2006/main">
  <authors>
    <author>Donna Hadfield</author>
  </authors>
  <commentList>
    <comment ref="O8" authorId="0" shapeId="0">
      <text>
        <r>
          <rPr>
            <b/>
            <sz val="9"/>
            <color indexed="81"/>
            <rFont val="Tahoma"/>
            <family val="2"/>
          </rPr>
          <t xml:space="preserve">Copies of invoices should be included with the submission. Invoices must be referenced to the disaster by Name/AGRN. Differentiate eligible and ineligible costs.  Detail materials and labour costs by asset </t>
        </r>
        <r>
          <rPr>
            <sz val="9"/>
            <color indexed="81"/>
            <rFont val="Tahoma"/>
            <family val="2"/>
          </rPr>
          <t xml:space="preserve">
</t>
        </r>
      </text>
    </comment>
  </commentList>
</comments>
</file>

<file path=xl/sharedStrings.xml><?xml version="1.0" encoding="utf-8"?>
<sst xmlns="http://schemas.openxmlformats.org/spreadsheetml/2006/main" count="289" uniqueCount="202">
  <si>
    <t>Event Name:</t>
  </si>
  <si>
    <t xml:space="preserve">Council Name: </t>
  </si>
  <si>
    <t>Contact Name:</t>
  </si>
  <si>
    <t>Contact Phone Number:</t>
  </si>
  <si>
    <t>Email Address:</t>
  </si>
  <si>
    <t>AGRN:</t>
  </si>
  <si>
    <t>Date of Submission:</t>
  </si>
  <si>
    <t>CERTIFICATION</t>
  </si>
  <si>
    <t>Prepared by:</t>
  </si>
  <si>
    <t>Signature:</t>
  </si>
  <si>
    <t>Name:</t>
  </si>
  <si>
    <t>Date:</t>
  </si>
  <si>
    <t>Qualifications:</t>
  </si>
  <si>
    <t>Number of Roads</t>
  </si>
  <si>
    <t>Total Project Cost Estimate:</t>
  </si>
  <si>
    <t>ROAD ID NUMBER</t>
  </si>
  <si>
    <t>ROAD NAME</t>
  </si>
  <si>
    <t>Council Name</t>
  </si>
  <si>
    <t xml:space="preserve">Road Name </t>
  </si>
  <si>
    <t>Formed</t>
  </si>
  <si>
    <t>Shoulder Scour - Minor</t>
  </si>
  <si>
    <t>Drain Scour - Heavy</t>
  </si>
  <si>
    <t>Gravel</t>
  </si>
  <si>
    <t>Pavement Scour (Unsealed) - Medium</t>
  </si>
  <si>
    <t>Refer to comments</t>
  </si>
  <si>
    <t>Total</t>
  </si>
  <si>
    <t>Instructions</t>
  </si>
  <si>
    <t>Introduction</t>
  </si>
  <si>
    <t>Step 1 - Summary</t>
  </si>
  <si>
    <t>General Rules</t>
  </si>
  <si>
    <t>From
(m)</t>
  </si>
  <si>
    <t>To
(m)</t>
  </si>
  <si>
    <t>Avg Width 
(m)</t>
  </si>
  <si>
    <t>Length
(m)</t>
  </si>
  <si>
    <t>Click here for road type:</t>
  </si>
  <si>
    <t>Flat bladded track</t>
  </si>
  <si>
    <t>Sealed</t>
  </si>
  <si>
    <t>Description of Damage</t>
  </si>
  <si>
    <t>Road Types</t>
  </si>
  <si>
    <t>Click here for description:</t>
  </si>
  <si>
    <t>Pavement Rough Surface</t>
  </si>
  <si>
    <t>Pavement Surface Washoff</t>
  </si>
  <si>
    <t>Pavement Scour (Unsealed) - Minor</t>
  </si>
  <si>
    <t>Pavement Scour (Unsealed) - Heavy</t>
  </si>
  <si>
    <t>Pavement Scour (Sealed) - Minor</t>
  </si>
  <si>
    <t>Pavement Scour (Sealed) - Medium</t>
  </si>
  <si>
    <t>Pavement Scour (Sealed) - Heavy</t>
  </si>
  <si>
    <t>Pavement Silt/Debris - Minor</t>
  </si>
  <si>
    <t>Pavement Silt/Debris - Medium</t>
  </si>
  <si>
    <t>Pavement Silt/Debris - Heavy</t>
  </si>
  <si>
    <t>Drain Silt/Debris - Minor</t>
  </si>
  <si>
    <t>Drain Silt/Debris - Medium</t>
  </si>
  <si>
    <t>Drain Silt/Debris - Heavy</t>
  </si>
  <si>
    <t>Drain Scour - Minor</t>
  </si>
  <si>
    <t>Drain Scour - Medium</t>
  </si>
  <si>
    <t>Shoulder Scour - Medium</t>
  </si>
  <si>
    <t>Shoulder Scour - Heavy</t>
  </si>
  <si>
    <t>Crossover Scour - Minor</t>
  </si>
  <si>
    <t>Crossover Scour - Medium</t>
  </si>
  <si>
    <t>Crossover Scour - Heavy</t>
  </si>
  <si>
    <t>Scour Protection Damage - Minor</t>
  </si>
  <si>
    <t>Scour Protection Damage - Medium</t>
  </si>
  <si>
    <t>Scour Protection Damage - Heavy</t>
  </si>
  <si>
    <t>Culvert End Scour - Minor</t>
  </si>
  <si>
    <t>Culvert End Scour - Medium</t>
  </si>
  <si>
    <t>Culvert End Scour - Heavy</t>
  </si>
  <si>
    <t>Culvert Headwall Damage</t>
  </si>
  <si>
    <t>Culvert Pipe Damage</t>
  </si>
  <si>
    <t>Culvert Apron Damage</t>
  </si>
  <si>
    <t>Culvert Complete Washout</t>
  </si>
  <si>
    <t>Traffic Hazard - Minor</t>
  </si>
  <si>
    <t>Traffic Hazard - Medium</t>
  </si>
  <si>
    <t>Minor Grade</t>
  </si>
  <si>
    <t>Medium Grade</t>
  </si>
  <si>
    <t>Heavy Grade</t>
  </si>
  <si>
    <t>Gravel Resheet</t>
  </si>
  <si>
    <t>Pavement Reconstruct</t>
  </si>
  <si>
    <t>Repatch Seal</t>
  </si>
  <si>
    <t>Reinstate Seal &amp; Pavement</t>
  </si>
  <si>
    <t>Reconstruct Seal &amp; Pavement</t>
  </si>
  <si>
    <t>Pavement Silt/Debris Removal - Minor</t>
  </si>
  <si>
    <t>Pavement Silt/Debris Removal - Medium</t>
  </si>
  <si>
    <t>Pavement Silt/Debris Removal - Heavy</t>
  </si>
  <si>
    <t>Drain Silt/Debris Removal - Minor</t>
  </si>
  <si>
    <t>Drain Silt/Debris Removal - Medium</t>
  </si>
  <si>
    <t>Drain Silt/Debris Removal - Heavy</t>
  </si>
  <si>
    <t>Drain Reshape</t>
  </si>
  <si>
    <t>Drain Reinstate</t>
  </si>
  <si>
    <t>Drain Reconstruct</t>
  </si>
  <si>
    <t>Shoulder Reshape</t>
  </si>
  <si>
    <t>Shoulder Reinstate</t>
  </si>
  <si>
    <t>Shoulder Reconstruct</t>
  </si>
  <si>
    <t>Crossover Reshape</t>
  </si>
  <si>
    <t>Crossover Reinstate</t>
  </si>
  <si>
    <t>Crossover Reconstruct</t>
  </si>
  <si>
    <t>Scour Protection Repair - Minor</t>
  </si>
  <si>
    <t>Scour Protection Repair - Medium</t>
  </si>
  <si>
    <t>Scour Protection Repair - Heavy</t>
  </si>
  <si>
    <t>Culvert End Repair</t>
  </si>
  <si>
    <t>Culvert End Reinstate</t>
  </si>
  <si>
    <t>Culvert End Reconstruct</t>
  </si>
  <si>
    <t>Culvert Headwall Replace</t>
  </si>
  <si>
    <t>Culvert Pipe Replace</t>
  </si>
  <si>
    <t>Culvert Apron Replace</t>
  </si>
  <si>
    <t>Culvert Reconstruct</t>
  </si>
  <si>
    <t>Traffic Management - Signs</t>
  </si>
  <si>
    <t>Traffic Management - Signals</t>
  </si>
  <si>
    <t>Replace guidepost/sign</t>
  </si>
  <si>
    <t>Reinstatement Required:</t>
  </si>
  <si>
    <t xml:space="preserve">- Complete the relevant fields for referencing the project, applicant details, etc. 
- Enter the 'Road ID Number' if known.
- Enter the 'Road Name' that the user is working on. 
</t>
  </si>
  <si>
    <t xml:space="preserve">*Note: Councils can expand the table below or remove some headings, as required. However, drop-down menus or formulas should not be overwritten. </t>
  </si>
  <si>
    <t>Date of Activation</t>
  </si>
  <si>
    <t>*If access to asset was delayed, please provide written details as to the reasons for the delay.</t>
  </si>
  <si>
    <t>*Date of Access to Site</t>
  </si>
  <si>
    <t>**Completion Date for Works</t>
  </si>
  <si>
    <t xml:space="preserve">**Date must be within three months of access to site. </t>
  </si>
  <si>
    <t>Verified by:</t>
  </si>
  <si>
    <t>I hereby certify that the information provided in this Emergency and Immediate Works Claim Form, and the supporting invoices and evidence of payment, are correct.</t>
  </si>
  <si>
    <t>Authorised by CEO:</t>
  </si>
  <si>
    <t>Total - Immediate Works Only</t>
  </si>
  <si>
    <t>Total - Emergency Works Only</t>
  </si>
  <si>
    <t>FROM (m)</t>
  </si>
  <si>
    <t>TO (m)</t>
  </si>
  <si>
    <t>TOTAL COST</t>
  </si>
  <si>
    <t>IMMEDIATE</t>
  </si>
  <si>
    <t>EMERGENCY</t>
  </si>
  <si>
    <t>EMERGENCY AND IMMEDIATE WORKS - WORK DETAIL</t>
  </si>
  <si>
    <t>Works Type</t>
  </si>
  <si>
    <r>
      <t xml:space="preserve">Pre-disaster Standard Supporting Evidence
</t>
    </r>
    <r>
      <rPr>
        <i/>
        <sz val="11"/>
        <rFont val="Lato"/>
        <family val="2"/>
        <scheme val="minor"/>
      </rPr>
      <t>(file reference &amp; page number)</t>
    </r>
  </si>
  <si>
    <r>
      <t xml:space="preserve">Post-disaster Standard Supporting Evidence
</t>
    </r>
    <r>
      <rPr>
        <i/>
        <sz val="11"/>
        <rFont val="Lato"/>
        <family val="2"/>
        <scheme val="minor"/>
      </rPr>
      <t>(file reference &amp; page number)</t>
    </r>
  </si>
  <si>
    <r>
      <t xml:space="preserve">Contractor's Name 
</t>
    </r>
    <r>
      <rPr>
        <i/>
        <sz val="11"/>
        <rFont val="Lato"/>
        <family val="2"/>
        <scheme val="minor"/>
      </rPr>
      <t>(performing the works)</t>
    </r>
  </si>
  <si>
    <t>Invoice Number</t>
  </si>
  <si>
    <t>Total Cost (GST Excl.)</t>
  </si>
  <si>
    <t>Works Start Date</t>
  </si>
  <si>
    <t>Works End Date</t>
  </si>
  <si>
    <t>Standard Classification Sub-class</t>
  </si>
  <si>
    <t>Road Type</t>
  </si>
  <si>
    <t>Mitchell Street</t>
  </si>
  <si>
    <t>Guidepost/Sign Damage</t>
  </si>
  <si>
    <r>
      <t xml:space="preserve">Comments 
</t>
    </r>
    <r>
      <rPr>
        <i/>
        <sz val="11"/>
        <rFont val="Lato"/>
        <family val="2"/>
        <scheme val="minor"/>
      </rPr>
      <t>(if description is not in drop-down options)</t>
    </r>
  </si>
  <si>
    <t>Tree Damage to Footpaths</t>
  </si>
  <si>
    <t>Remove fallen trees and debris</t>
  </si>
  <si>
    <t>Remove fallen trees and debris with traffic management</t>
  </si>
  <si>
    <t>Remove fallen trees and debris with traffic management and safety barriers/ tape</t>
  </si>
  <si>
    <t>Remove fallen trees and debris, and repair footpath</t>
  </si>
  <si>
    <t>Remove fallen trees/ debris, traffic management and repair road pavement</t>
  </si>
  <si>
    <t>Remedial Works Required</t>
  </si>
  <si>
    <t>Immediate</t>
  </si>
  <si>
    <t>Emergency</t>
  </si>
  <si>
    <t>Click here for works type:</t>
  </si>
  <si>
    <t>Standard Sub-class</t>
  </si>
  <si>
    <t xml:space="preserve"> Click here for standard class:</t>
  </si>
  <si>
    <t>Step 2 Work Detail</t>
  </si>
  <si>
    <t>Accommodation</t>
  </si>
  <si>
    <t xml:space="preserve">Allowances  </t>
  </si>
  <si>
    <t>Assessors/Surveillance Expenses</t>
  </si>
  <si>
    <t xml:space="preserve">Consumables/General Expenses </t>
  </si>
  <si>
    <t>Food for Disaster Workers</t>
  </si>
  <si>
    <t>Freight</t>
  </si>
  <si>
    <t>Information Technology Charges</t>
  </si>
  <si>
    <t>IT Hard/Software Expenses</t>
  </si>
  <si>
    <t>Labour Hire Costs</t>
  </si>
  <si>
    <t>Labour Hire Costs (Debris Removal)</t>
  </si>
  <si>
    <t xml:space="preserve">Motor Vehicle Expenses </t>
  </si>
  <si>
    <t>Other Equipment Expenses</t>
  </si>
  <si>
    <t>Property Management</t>
  </si>
  <si>
    <t>Repairs and Maintenance</t>
  </si>
  <si>
    <t>Road Repairs and Maintenance</t>
  </si>
  <si>
    <t>Councils</t>
  </si>
  <si>
    <t>Belyuen Community Government Council</t>
  </si>
  <si>
    <t>City of Darwin</t>
  </si>
  <si>
    <t>City of Palmerston</t>
  </si>
  <si>
    <t>Coomalie Community Government Council</t>
  </si>
  <si>
    <t>Katherine Town Council</t>
  </si>
  <si>
    <t>Litchfield Council</t>
  </si>
  <si>
    <t>Barkly Regional Council</t>
  </si>
  <si>
    <t>Central Desert Regional Council</t>
  </si>
  <si>
    <t>East Arnhem Regional Council</t>
  </si>
  <si>
    <t>MacDonnell Regional Council</t>
  </si>
  <si>
    <t>Roper Gulf Regional Council</t>
  </si>
  <si>
    <t>Tiwi Islands Regional Council</t>
  </si>
  <si>
    <t>Victoria Daly Regional Council</t>
  </si>
  <si>
    <t>West Arnhem Regional Council</t>
  </si>
  <si>
    <t>West Daly Regional Council</t>
  </si>
  <si>
    <t>Click here for council name :</t>
  </si>
  <si>
    <t>Wagait Shire Council</t>
  </si>
  <si>
    <t>ABC Landscaping &amp; Repairs</t>
  </si>
  <si>
    <t>Trafffic Managers P/L</t>
  </si>
  <si>
    <t>Alice Springs Town Council</t>
  </si>
  <si>
    <t xml:space="preserve">Local Government Association of the NT </t>
  </si>
  <si>
    <t>Area 
(m²)</t>
  </si>
  <si>
    <t>(Each reinstatement is linked to the damage description, do not change the order.)</t>
  </si>
  <si>
    <t>Attachment A - Photos and asset inspection (page 5)</t>
  </si>
  <si>
    <t>Attachment B - Photos and asset inspection (page 5).</t>
  </si>
  <si>
    <t>Fallen Trees and Debris - Heavy</t>
  </si>
  <si>
    <t>Fallen Trees and Debris - Medium</t>
  </si>
  <si>
    <t>Fallen Trees and Debris - Minor</t>
  </si>
  <si>
    <t>Pavement Damaged by Fallen Tree</t>
  </si>
  <si>
    <t>(Linked to damage description)</t>
  </si>
  <si>
    <t>- In the cell 'Road Name', enter the road the user is working on.
- Enter the chainage value that the damage item begins from.
- In the Work Detail Report, move left-to-right along the worksheet, filling in the relevant data required for the individual damage item. 
- Some cells in the Work Detail Report will have drop-down menus or formulas, and these should not be overwritten. 
- Provide the actual costs of the Immediate or Emergency Works incurred, along with an invoice reference number and date of works completed.
- If there is another damage item to record on this road, move to the next row and repeat the process.
- If there are no other damage items to record on this road, move to the next row and enter the next road's data.</t>
  </si>
  <si>
    <r>
      <t xml:space="preserve">This spreadsheet has been developed to allow a user (be it a Council, consultant or otherwise) to undertake an efficient and consistent damage pick-up of a road network asset following a disaster event. The intention is to record individual damage items and assign a standard remediation method. The damage items contained in this spreadsheet are for Immediate or Emergency Works which a Council may undertake urgently. Evidence of the affected asset needs to still be provided along with an invoice of the reconstruction cost.
</t>
    </r>
    <r>
      <rPr>
        <b/>
        <sz val="11"/>
        <color theme="1"/>
        <rFont val="Lato"/>
        <family val="2"/>
        <scheme val="minor"/>
      </rPr>
      <t xml:space="preserve">
Immediate Reconstruction Works -</t>
    </r>
    <r>
      <rPr>
        <sz val="11"/>
        <color theme="1"/>
        <rFont val="Lato"/>
        <family val="2"/>
        <scheme val="minor"/>
      </rPr>
      <t xml:space="preserve"> Reconstruction works, following an eligible disaster, that are undertaken within three months of access to the damaged asset, to provide trafficable access; where the asset is returned to its original state before the disaster event.
</t>
    </r>
    <r>
      <rPr>
        <b/>
        <sz val="11"/>
        <color theme="1"/>
        <rFont val="Lato"/>
        <family val="2"/>
        <scheme val="minor"/>
      </rPr>
      <t>Emergency Works</t>
    </r>
    <r>
      <rPr>
        <sz val="11"/>
        <color theme="1"/>
        <rFont val="Lato"/>
        <family val="2"/>
        <scheme val="minor"/>
      </rPr>
      <t xml:space="preserve"> - Temporary and/or partial reconstruction works, following an eligible disaster, that are undertaken within three months of access to the damaged asset, to provide trafficable access; where further work is still required at a later time to restore the asset to its original state before the disaster event. Emergency works can be undertaken at the same time as Immediate Reconstruction Works, if required. 
It is recommended to take photographs of the damaged asset and utilise a laptop (or phone with Excel) to record items in the field. Additionally, Solocater app downloaded to a smartphone will greatly assist in identifying roads and current user location with references. This app can carry a water mark, is date stamped, accommodates additional comments and has GPS positioning stamped on it. </t>
    </r>
  </si>
  <si>
    <t xml:space="preserve">- Only one row for each damage item can be used, that is, they cannot be combined unless a unit rate has been designed for that scenario, e.g. drain scour AND shoulder scour. 
- In the Work Detail Report, if damage to an asset is too detailed for general remediation, select 'Refer to Comments' for damage description and then fill out the 'Comments' section with enough detail/dimensions for reference. The item will be highlighted red to prompt the user that the damage item is non-standard.
- To enter locations for single items like culverts, leave the 'From' and 'To' columns blank.
- Rows can be inserted as required. However, we advise that damage items are kept in chronological order.                                                                                                         - Invoices must be referenced to the disaster by Name/AGRN and differentiate eligible and ineligible costs.  Details to include materials and labour costs by asset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</si>
</sst>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00"/>
    <numFmt numFmtId="165" formatCode="d/mm/yyyy;@"/>
    <numFmt numFmtId="166" formatCode="#,##0.00_ ;\-#,##0.00\ "/>
  </numFmts>
  <fonts count="19" x14ac:knownFonts="1">
    <font>
      <sz val="11"/>
      <color theme="1"/>
      <name val="Lato"/>
      <family val="2"/>
      <scheme val="minor"/>
    </font>
    <font>
      <sz val="11"/>
      <name val="Lato"/>
      <family val="2"/>
      <scheme val="minor"/>
    </font>
    <font>
      <b/>
      <sz val="11"/>
      <name val="Lato"/>
      <family val="2"/>
      <scheme val="minor"/>
    </font>
    <font>
      <i/>
      <sz val="11"/>
      <name val="Lato"/>
      <family val="2"/>
      <scheme val="minor"/>
    </font>
    <font>
      <sz val="11"/>
      <color theme="1"/>
      <name val="Lato"/>
      <family val="2"/>
      <scheme val="minor"/>
    </font>
    <font>
      <b/>
      <sz val="11"/>
      <color theme="0"/>
      <name val="Lato"/>
      <family val="2"/>
      <scheme val="minor"/>
    </font>
    <font>
      <b/>
      <sz val="11"/>
      <color theme="1"/>
      <name val="Lato"/>
      <family val="2"/>
      <scheme val="minor"/>
    </font>
    <font>
      <b/>
      <sz val="16"/>
      <color theme="1"/>
      <name val="Lato"/>
      <family val="2"/>
      <scheme val="minor"/>
    </font>
    <font>
      <b/>
      <sz val="14"/>
      <color theme="1"/>
      <name val="Lato"/>
      <family val="2"/>
    </font>
    <font>
      <b/>
      <sz val="14"/>
      <name val="Lato"/>
      <family val="2"/>
      <scheme val="minor"/>
    </font>
    <font>
      <i/>
      <sz val="11"/>
      <color theme="1"/>
      <name val="Lato"/>
      <family val="2"/>
      <scheme val="minor"/>
    </font>
    <font>
      <sz val="22"/>
      <color theme="1"/>
      <name val="Lato"/>
      <family val="2"/>
      <scheme val="minor"/>
    </font>
    <font>
      <sz val="12"/>
      <name val="Lato"/>
      <family val="2"/>
      <scheme val="minor"/>
    </font>
    <font>
      <b/>
      <sz val="18"/>
      <color theme="1"/>
      <name val="Lato"/>
      <family val="2"/>
      <scheme val="minor"/>
    </font>
    <font>
      <sz val="11"/>
      <color rgb="FFFF0000"/>
      <name val="Lato"/>
      <family val="2"/>
      <scheme val="minor"/>
    </font>
    <font>
      <i/>
      <sz val="11"/>
      <color rgb="FFFF0000"/>
      <name val="Lato"/>
      <family val="2"/>
      <scheme val="minor"/>
    </font>
    <font>
      <i/>
      <sz val="11"/>
      <color rgb="FF1F1F5F"/>
      <name val="Lato"/>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b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0" fontId="4" fillId="0" borderId="0"/>
  </cellStyleXfs>
  <cellXfs count="171">
    <xf numFmtId="0" fontId="0" fillId="0" borderId="0" xfId="0"/>
    <xf numFmtId="0" fontId="1" fillId="0" borderId="0" xfId="0" applyFont="1"/>
    <xf numFmtId="0" fontId="2" fillId="0" borderId="0" xfId="0" applyFont="1" applyAlignment="1">
      <alignment wrapText="1"/>
    </xf>
    <xf numFmtId="0" fontId="2" fillId="0" borderId="0" xfId="0" applyFont="1" applyAlignment="1">
      <alignment vertical="top" wrapText="1"/>
    </xf>
    <xf numFmtId="0" fontId="1" fillId="0" borderId="2" xfId="0" applyFont="1" applyBorder="1"/>
    <xf numFmtId="0" fontId="2" fillId="0" borderId="2" xfId="0" applyFont="1" applyBorder="1" applyAlignment="1">
      <alignment wrapText="1"/>
    </xf>
    <xf numFmtId="0" fontId="1" fillId="0" borderId="0" xfId="0" applyFont="1" applyBorder="1"/>
    <xf numFmtId="0" fontId="2" fillId="0" borderId="0" xfId="0" applyFont="1" applyBorder="1" applyAlignment="1">
      <alignment wrapText="1"/>
    </xf>
    <xf numFmtId="0" fontId="1" fillId="0" borderId="0" xfId="0" applyFont="1" applyAlignment="1">
      <alignment vertical="center"/>
    </xf>
    <xf numFmtId="0" fontId="2" fillId="0" borderId="0" xfId="0" applyFont="1"/>
    <xf numFmtId="0" fontId="2" fillId="0" borderId="2" xfId="0" applyFont="1" applyBorder="1"/>
    <xf numFmtId="0" fontId="2" fillId="0" borderId="0" xfId="0" applyFont="1" applyBorder="1"/>
    <xf numFmtId="0" fontId="1" fillId="0" borderId="0" xfId="0" applyFont="1" applyBorder="1" applyAlignment="1"/>
    <xf numFmtId="0" fontId="1" fillId="0" borderId="9" xfId="0" applyFont="1" applyBorder="1" applyAlignment="1">
      <alignment wrapText="1"/>
    </xf>
    <xf numFmtId="0" fontId="1" fillId="0" borderId="10" xfId="0" applyFont="1" applyBorder="1" applyAlignment="1"/>
    <xf numFmtId="0" fontId="2" fillId="0" borderId="9" xfId="0" applyFont="1" applyBorder="1" applyAlignment="1">
      <alignment wrapText="1"/>
    </xf>
    <xf numFmtId="0" fontId="3" fillId="0" borderId="9" xfId="0" applyFont="1" applyBorder="1" applyAlignment="1">
      <alignment vertical="center" wrapText="1"/>
    </xf>
    <xf numFmtId="0" fontId="1" fillId="0" borderId="10" xfId="0" applyFont="1" applyBorder="1"/>
    <xf numFmtId="0" fontId="2" fillId="0" borderId="12" xfId="0" applyFont="1" applyBorder="1" applyAlignment="1">
      <alignment wrapText="1"/>
    </xf>
    <xf numFmtId="0" fontId="1" fillId="0" borderId="13" xfId="0" applyFont="1" applyBorder="1"/>
    <xf numFmtId="9" fontId="2" fillId="0" borderId="0" xfId="0" applyNumberFormat="1" applyFont="1"/>
    <xf numFmtId="0" fontId="1" fillId="0" borderId="1" xfId="0" applyFont="1" applyBorder="1"/>
    <xf numFmtId="0" fontId="2" fillId="0" borderId="1" xfId="0" applyFont="1" applyBorder="1"/>
    <xf numFmtId="0" fontId="1" fillId="0" borderId="17" xfId="0" applyFont="1" applyBorder="1"/>
    <xf numFmtId="0" fontId="5" fillId="0" borderId="0" xfId="0" applyFont="1" applyAlignment="1">
      <alignment horizontal="center" vertical="center"/>
    </xf>
    <xf numFmtId="0" fontId="1" fillId="0" borderId="14" xfId="0" applyFont="1" applyBorder="1" applyAlignment="1">
      <alignment wrapText="1"/>
    </xf>
    <xf numFmtId="0" fontId="1" fillId="0" borderId="16" xfId="0" applyFont="1" applyBorder="1" applyAlignment="1">
      <alignment wrapText="1"/>
    </xf>
    <xf numFmtId="0" fontId="0" fillId="0" borderId="0" xfId="0" applyBorder="1"/>
    <xf numFmtId="0" fontId="0" fillId="0" borderId="0" xfId="0" applyFill="1"/>
    <xf numFmtId="49" fontId="0" fillId="4" borderId="0" xfId="0" applyNumberFormat="1" applyFont="1" applyFill="1" applyAlignment="1" applyProtection="1"/>
    <xf numFmtId="49" fontId="0" fillId="0" borderId="0" xfId="0" applyNumberFormat="1" applyFont="1" applyAlignment="1" applyProtection="1"/>
    <xf numFmtId="49" fontId="0" fillId="0" borderId="0" xfId="0" applyNumberFormat="1" applyAlignment="1">
      <alignment horizontal="left" vertical="top" wrapText="1"/>
    </xf>
    <xf numFmtId="49" fontId="0" fillId="0" borderId="0" xfId="0" applyNumberFormat="1" applyAlignment="1">
      <alignment vertical="top" wrapText="1"/>
    </xf>
    <xf numFmtId="0" fontId="2" fillId="5" borderId="1" xfId="0" applyFont="1" applyFill="1" applyBorder="1"/>
    <xf numFmtId="0" fontId="2" fillId="0" borderId="0" xfId="0" applyFont="1" applyBorder="1" applyAlignment="1">
      <alignment vertical="top"/>
    </xf>
    <xf numFmtId="0" fontId="2" fillId="0" borderId="0" xfId="0" applyFont="1" applyBorder="1" applyAlignment="1">
      <alignment vertical="top" wrapText="1"/>
    </xf>
    <xf numFmtId="164" fontId="12" fillId="2" borderId="0" xfId="0" applyNumberFormat="1" applyFont="1" applyFill="1" applyBorder="1" applyAlignment="1">
      <alignment horizontal="center"/>
    </xf>
    <xf numFmtId="0" fontId="1" fillId="0" borderId="0" xfId="0" applyFont="1" applyAlignment="1">
      <alignment horizontal="center" vertical="center" wrapText="1"/>
    </xf>
    <xf numFmtId="0" fontId="2" fillId="0" borderId="21" xfId="0" applyFont="1" applyBorder="1" applyAlignment="1">
      <alignment vertical="top"/>
    </xf>
    <xf numFmtId="0" fontId="8" fillId="0" borderId="0" xfId="0" applyFont="1" applyFill="1" applyAlignment="1">
      <alignment vertical="center"/>
    </xf>
    <xf numFmtId="0" fontId="9" fillId="0" borderId="0" xfId="0" applyFont="1" applyFill="1" applyAlignment="1">
      <alignment horizontal="left"/>
    </xf>
    <xf numFmtId="0" fontId="13" fillId="0" borderId="0" xfId="0" applyFont="1" applyFill="1"/>
    <xf numFmtId="0" fontId="7" fillId="0" borderId="0" xfId="0" applyFont="1" applyFill="1"/>
    <xf numFmtId="0" fontId="9" fillId="0" borderId="0" xfId="0" applyFont="1" applyFill="1" applyBorder="1" applyAlignment="1">
      <alignment horizontal="left"/>
    </xf>
    <xf numFmtId="1" fontId="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6" fillId="0" borderId="0" xfId="0" applyFont="1"/>
    <xf numFmtId="0" fontId="0" fillId="0" borderId="0" xfId="0" applyFont="1" applyAlignment="1">
      <alignment horizontal="left"/>
    </xf>
    <xf numFmtId="1" fontId="1" fillId="0" borderId="19" xfId="0" applyNumberFormat="1" applyFont="1" applyBorder="1" applyAlignment="1">
      <alignment horizontal="center" vertical="center"/>
    </xf>
    <xf numFmtId="0" fontId="1" fillId="0" borderId="19" xfId="0" applyFont="1" applyBorder="1" applyAlignment="1">
      <alignment vertical="center"/>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10" fillId="0" borderId="0" xfId="0" applyFont="1" applyFill="1"/>
    <xf numFmtId="49" fontId="6" fillId="4" borderId="0" xfId="0" applyNumberFormat="1" applyFont="1" applyFill="1" applyAlignment="1" applyProtection="1"/>
    <xf numFmtId="0" fontId="14" fillId="0" borderId="19"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vertical="center"/>
    </xf>
    <xf numFmtId="0" fontId="1" fillId="0" borderId="0" xfId="0" applyFont="1" applyBorder="1" applyAlignment="1">
      <alignment horizontal="center"/>
    </xf>
    <xf numFmtId="0" fontId="3" fillId="0" borderId="0" xfId="0" applyFont="1" applyAlignment="1">
      <alignment vertical="top"/>
    </xf>
    <xf numFmtId="0" fontId="3" fillId="0" borderId="0" xfId="0" applyFont="1" applyBorder="1" applyAlignment="1">
      <alignment vertical="center" wrapText="1"/>
    </xf>
    <xf numFmtId="0" fontId="1" fillId="0" borderId="10" xfId="0" applyFont="1" applyBorder="1" applyAlignment="1">
      <alignment vertical="center"/>
    </xf>
    <xf numFmtId="0" fontId="2" fillId="0" borderId="0" xfId="0" applyFont="1" applyAlignment="1"/>
    <xf numFmtId="0" fontId="1" fillId="0" borderId="1" xfId="0" applyFont="1" applyBorder="1" applyAlignment="1"/>
    <xf numFmtId="0" fontId="1" fillId="0" borderId="17" xfId="0" applyFont="1" applyBorder="1" applyAlignment="1"/>
    <xf numFmtId="44" fontId="1" fillId="0" borderId="1" xfId="1" applyFont="1" applyBorder="1" applyAlignment="1"/>
    <xf numFmtId="44" fontId="1" fillId="0" borderId="15" xfId="1" applyFont="1" applyBorder="1" applyAlignment="1"/>
    <xf numFmtId="44" fontId="1" fillId="0" borderId="17" xfId="1" applyFont="1" applyBorder="1" applyAlignment="1"/>
    <xf numFmtId="44" fontId="1" fillId="0" borderId="18" xfId="1" applyFont="1" applyBorder="1" applyAlignment="1"/>
    <xf numFmtId="0" fontId="1" fillId="0" borderId="0" xfId="0" applyFont="1" applyBorder="1" applyAlignment="1">
      <alignment horizontal="center" vertical="center"/>
    </xf>
    <xf numFmtId="0" fontId="2" fillId="0" borderId="19" xfId="0" applyFont="1" applyBorder="1" applyAlignment="1">
      <alignment vertical="center" wrapText="1"/>
    </xf>
    <xf numFmtId="0" fontId="1" fillId="0" borderId="28" xfId="0" applyFont="1" applyBorder="1" applyAlignment="1">
      <alignment wrapText="1"/>
    </xf>
    <xf numFmtId="0" fontId="1" fillId="0" borderId="19" xfId="0" applyFont="1" applyBorder="1" applyAlignment="1"/>
    <xf numFmtId="0" fontId="1" fillId="0" borderId="19" xfId="0" applyFont="1" applyBorder="1"/>
    <xf numFmtId="44" fontId="1" fillId="0" borderId="19" xfId="1" applyFont="1" applyBorder="1" applyAlignment="1"/>
    <xf numFmtId="44" fontId="1" fillId="0" borderId="29" xfId="1" applyFont="1" applyBorder="1" applyAlignment="1"/>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1" fillId="0" borderId="22" xfId="0" applyFont="1" applyBorder="1" applyAlignment="1">
      <alignment vertical="center" wrapText="1"/>
    </xf>
    <xf numFmtId="1" fontId="1" fillId="0" borderId="19" xfId="0" applyNumberFormat="1" applyFont="1" applyFill="1" applyBorder="1" applyAlignment="1">
      <alignment horizontal="center" vertical="center" wrapText="1"/>
    </xf>
    <xf numFmtId="0" fontId="1" fillId="0" borderId="19" xfId="0" applyFont="1" applyFill="1" applyBorder="1" applyAlignment="1">
      <alignment vertical="center" wrapText="1"/>
    </xf>
    <xf numFmtId="0" fontId="0" fillId="0" borderId="0" xfId="0" applyFont="1"/>
    <xf numFmtId="44" fontId="1" fillId="0" borderId="19" xfId="1" applyFont="1" applyBorder="1" applyAlignment="1">
      <alignment vertical="center"/>
    </xf>
    <xf numFmtId="44" fontId="2" fillId="5" borderId="1" xfId="1" applyFont="1" applyFill="1" applyBorder="1" applyAlignment="1">
      <alignment horizontal="center"/>
    </xf>
    <xf numFmtId="0" fontId="1" fillId="0" borderId="1" xfId="0" applyFont="1" applyFill="1" applyBorder="1" applyAlignment="1">
      <alignment vertical="center" wrapText="1"/>
    </xf>
    <xf numFmtId="1" fontId="14" fillId="0" borderId="19" xfId="0" applyNumberFormat="1" applyFont="1" applyBorder="1" applyAlignment="1">
      <alignment horizontal="center" vertical="center"/>
    </xf>
    <xf numFmtId="1" fontId="14" fillId="0" borderId="1" xfId="0" applyNumberFormat="1" applyFont="1" applyBorder="1" applyAlignment="1">
      <alignment horizontal="center" vertical="center"/>
    </xf>
    <xf numFmtId="0" fontId="5" fillId="6" borderId="32" xfId="0" applyFont="1" applyFill="1" applyBorder="1"/>
    <xf numFmtId="0" fontId="1" fillId="0" borderId="33" xfId="0" applyFont="1" applyFill="1" applyBorder="1"/>
    <xf numFmtId="0" fontId="0" fillId="0" borderId="33" xfId="3" applyNumberFormat="1" applyFont="1" applyFill="1" applyBorder="1" applyAlignment="1"/>
    <xf numFmtId="0" fontId="0" fillId="0" borderId="33" xfId="0" applyFont="1" applyFill="1" applyBorder="1"/>
    <xf numFmtId="0" fontId="0" fillId="0" borderId="0" xfId="3" applyNumberFormat="1" applyFont="1" applyFill="1" applyBorder="1" applyAlignment="1"/>
    <xf numFmtId="14" fontId="1" fillId="0" borderId="19" xfId="0" applyNumberFormat="1" applyFont="1" applyBorder="1" applyAlignment="1">
      <alignment vertical="center"/>
    </xf>
    <xf numFmtId="14" fontId="1" fillId="0" borderId="19" xfId="0" applyNumberFormat="1" applyFont="1" applyBorder="1" applyAlignment="1">
      <alignment horizontal="center" vertical="center"/>
    </xf>
    <xf numFmtId="2" fontId="0" fillId="0" borderId="0" xfId="0" applyNumberFormat="1" applyFill="1"/>
    <xf numFmtId="2" fontId="0" fillId="0" borderId="0" xfId="0" applyNumberFormat="1"/>
    <xf numFmtId="2" fontId="10" fillId="0" borderId="0" xfId="0" applyNumberFormat="1" applyFont="1" applyFill="1"/>
    <xf numFmtId="2" fontId="9" fillId="0" borderId="0" xfId="0" applyNumberFormat="1" applyFont="1" applyFill="1" applyAlignment="1">
      <alignment horizontal="left"/>
    </xf>
    <xf numFmtId="2" fontId="2" fillId="5" borderId="24" xfId="0" applyNumberFormat="1" applyFont="1" applyFill="1" applyBorder="1" applyAlignment="1">
      <alignment horizontal="center" vertical="center" wrapText="1"/>
    </xf>
    <xf numFmtId="2" fontId="1" fillId="0" borderId="22" xfId="2" applyNumberFormat="1" applyFont="1" applyBorder="1" applyAlignment="1">
      <alignment horizontal="center" vertical="center"/>
    </xf>
    <xf numFmtId="2" fontId="1" fillId="0" borderId="19" xfId="2" applyNumberFormat="1" applyFont="1" applyBorder="1" applyAlignment="1">
      <alignment horizontal="center" vertical="center"/>
    </xf>
    <xf numFmtId="2" fontId="1" fillId="0" borderId="19" xfId="2" applyNumberFormat="1" applyFont="1" applyBorder="1" applyAlignment="1">
      <alignment vertical="center"/>
    </xf>
    <xf numFmtId="2" fontId="1" fillId="0" borderId="6" xfId="2" applyNumberFormat="1" applyFont="1" applyBorder="1" applyAlignment="1">
      <alignment horizontal="center" vertical="center"/>
    </xf>
    <xf numFmtId="2" fontId="1" fillId="0" borderId="1" xfId="2" applyNumberFormat="1" applyFont="1" applyBorder="1" applyAlignment="1">
      <alignment horizontal="center" vertical="center"/>
    </xf>
    <xf numFmtId="2" fontId="1" fillId="0" borderId="0" xfId="2" applyNumberFormat="1" applyFont="1" applyAlignment="1">
      <alignment vertical="center"/>
    </xf>
    <xf numFmtId="2" fontId="2" fillId="0" borderId="0" xfId="0" applyNumberFormat="1" applyFont="1" applyBorder="1" applyAlignment="1">
      <alignment vertical="top"/>
    </xf>
    <xf numFmtId="2" fontId="2" fillId="0" borderId="0" xfId="0" applyNumberFormat="1" applyFont="1" applyBorder="1" applyAlignment="1">
      <alignment vertical="top" wrapText="1"/>
    </xf>
    <xf numFmtId="2" fontId="12" fillId="2" borderId="0" xfId="0" applyNumberFormat="1" applyFont="1" applyFill="1" applyBorder="1" applyAlignment="1">
      <alignment horizontal="center"/>
    </xf>
    <xf numFmtId="2" fontId="1" fillId="0" borderId="0" xfId="0" applyNumberFormat="1" applyFont="1"/>
    <xf numFmtId="165" fontId="1" fillId="0" borderId="1" xfId="0" applyNumberFormat="1" applyFont="1" applyBorder="1" applyAlignment="1">
      <alignment vertical="center"/>
    </xf>
    <xf numFmtId="165" fontId="1" fillId="0" borderId="1" xfId="0" applyNumberFormat="1" applyFont="1" applyBorder="1" applyAlignment="1">
      <alignment horizontal="center" vertical="center"/>
    </xf>
    <xf numFmtId="1" fontId="1" fillId="0" borderId="1" xfId="0" applyNumberFormat="1" applyFont="1" applyBorder="1" applyAlignment="1">
      <alignment horizontal="left" vertical="center"/>
    </xf>
    <xf numFmtId="1" fontId="1" fillId="0" borderId="19" xfId="0" applyNumberFormat="1" applyFont="1" applyBorder="1" applyAlignment="1">
      <alignment horizontal="left" vertical="center"/>
    </xf>
    <xf numFmtId="166" fontId="1" fillId="0" borderId="22" xfId="2" applyNumberFormat="1" applyFont="1" applyBorder="1" applyAlignment="1">
      <alignment horizontal="center" vertical="center"/>
    </xf>
    <xf numFmtId="166" fontId="1" fillId="0" borderId="19" xfId="2" applyNumberFormat="1" applyFont="1" applyBorder="1" applyAlignment="1">
      <alignment horizontal="center" vertical="center"/>
    </xf>
    <xf numFmtId="166" fontId="1" fillId="0" borderId="19" xfId="2" applyNumberFormat="1" applyFont="1" applyBorder="1" applyAlignment="1">
      <alignment vertical="center"/>
    </xf>
    <xf numFmtId="166" fontId="1" fillId="0" borderId="6" xfId="2" applyNumberFormat="1" applyFont="1" applyBorder="1" applyAlignment="1">
      <alignment horizontal="center" vertical="center"/>
    </xf>
    <xf numFmtId="166" fontId="1" fillId="0" borderId="1" xfId="2" applyNumberFormat="1" applyFont="1" applyBorder="1" applyAlignment="1">
      <alignment horizontal="center" vertical="center"/>
    </xf>
    <xf numFmtId="166" fontId="1" fillId="0" borderId="0" xfId="2" applyNumberFormat="1" applyFont="1" applyAlignment="1">
      <alignment vertical="center"/>
    </xf>
    <xf numFmtId="165" fontId="1" fillId="0" borderId="19" xfId="0" applyNumberFormat="1" applyFont="1" applyBorder="1" applyAlignment="1">
      <alignment vertical="center"/>
    </xf>
    <xf numFmtId="165" fontId="1" fillId="0" borderId="19" xfId="0" applyNumberFormat="1" applyFont="1" applyBorder="1" applyAlignment="1">
      <alignment horizontal="center" vertical="center"/>
    </xf>
    <xf numFmtId="43" fontId="1" fillId="5" borderId="19" xfId="2" applyFont="1" applyFill="1" applyBorder="1" applyAlignment="1">
      <alignment horizontal="center" vertical="center"/>
    </xf>
    <xf numFmtId="43" fontId="1" fillId="5" borderId="1" xfId="2" applyFont="1" applyFill="1" applyBorder="1" applyAlignment="1">
      <alignment horizontal="center" vertical="center"/>
    </xf>
    <xf numFmtId="0" fontId="1" fillId="0" borderId="19" xfId="0" applyFont="1" applyBorder="1" applyAlignment="1">
      <alignment vertical="center" wrapText="1"/>
    </xf>
    <xf numFmtId="0" fontId="1" fillId="0" borderId="1" xfId="0" applyFont="1" applyBorder="1" applyAlignment="1">
      <alignment vertical="center" wrapText="1"/>
    </xf>
    <xf numFmtId="1" fontId="1" fillId="0" borderId="19" xfId="0" applyNumberFormat="1" applyFont="1" applyBorder="1" applyAlignment="1">
      <alignment horizontal="left" vertical="center" wrapText="1"/>
    </xf>
    <xf numFmtId="1" fontId="1" fillId="0" borderId="1" xfId="0" applyNumberFormat="1" applyFont="1" applyBorder="1" applyAlignment="1">
      <alignment horizontal="left" vertical="center" wrapText="1"/>
    </xf>
    <xf numFmtId="0" fontId="1" fillId="5" borderId="19" xfId="0" applyFont="1" applyFill="1" applyBorder="1" applyAlignment="1">
      <alignment vertical="center" wrapText="1"/>
    </xf>
    <xf numFmtId="0" fontId="0" fillId="0" borderId="0" xfId="0" applyAlignment="1">
      <alignment wrapText="1"/>
    </xf>
    <xf numFmtId="0" fontId="15" fillId="0" borderId="0" xfId="0" applyFont="1" applyAlignment="1">
      <alignment wrapText="1"/>
    </xf>
    <xf numFmtId="0" fontId="6" fillId="0" borderId="0" xfId="0" applyFont="1" applyAlignment="1">
      <alignment wrapText="1"/>
    </xf>
    <xf numFmtId="0" fontId="0" fillId="0" borderId="0" xfId="0" applyAlignment="1">
      <alignment vertical="center"/>
    </xf>
    <xf numFmtId="0" fontId="2" fillId="5" borderId="34" xfId="0" applyFont="1" applyFill="1" applyBorder="1" applyAlignment="1">
      <alignment horizontal="center" vertical="center" wrapText="1"/>
    </xf>
    <xf numFmtId="0" fontId="16" fillId="0" borderId="35" xfId="0" applyFont="1" applyFill="1" applyBorder="1"/>
    <xf numFmtId="0" fontId="1" fillId="0" borderId="4" xfId="0" applyFont="1" applyBorder="1" applyAlignment="1">
      <alignment horizontal="center"/>
    </xf>
    <xf numFmtId="0" fontId="1" fillId="0" borderId="6"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11"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xf>
    <xf numFmtId="0" fontId="2" fillId="3" borderId="25" xfId="0" applyFont="1" applyFill="1" applyBorder="1" applyAlignment="1">
      <alignment horizontal="center" vertical="center" wrapText="1"/>
    </xf>
    <xf numFmtId="0" fontId="2" fillId="3" borderId="30" xfId="0" applyFont="1" applyFill="1" applyBorder="1" applyAlignment="1">
      <alignment horizontal="center" vertical="center" wrapText="1"/>
    </xf>
    <xf numFmtId="44" fontId="2" fillId="0" borderId="1" xfId="1"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1" fillId="0" borderId="5" xfId="0" applyFont="1" applyBorder="1" applyAlignment="1">
      <alignment horizont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2" fontId="6" fillId="0" borderId="4" xfId="0" applyNumberFormat="1" applyFont="1" applyFill="1" applyBorder="1" applyAlignment="1">
      <alignment horizontal="center"/>
    </xf>
    <xf numFmtId="2" fontId="6" fillId="0" borderId="5" xfId="0" applyNumberFormat="1" applyFont="1" applyFill="1" applyBorder="1" applyAlignment="1">
      <alignment horizontal="center"/>
    </xf>
    <xf numFmtId="2" fontId="6" fillId="0" borderId="6" xfId="0" applyNumberFormat="1" applyFont="1" applyFill="1" applyBorder="1" applyAlignment="1">
      <alignment horizontal="center"/>
    </xf>
    <xf numFmtId="49" fontId="11" fillId="0" borderId="0" xfId="0" applyNumberFormat="1" applyFont="1" applyAlignment="1" applyProtection="1">
      <alignment horizontal="left" vertical="center"/>
    </xf>
    <xf numFmtId="49" fontId="0" fillId="0" borderId="0" xfId="0" applyNumberFormat="1" applyFont="1" applyAlignment="1" applyProtection="1">
      <alignment horizontal="left" vertical="top" wrapText="1"/>
    </xf>
    <xf numFmtId="49" fontId="0" fillId="0" borderId="0" xfId="0" quotePrefix="1" applyNumberFormat="1" applyAlignment="1">
      <alignment horizontal="left" vertical="top" wrapText="1"/>
    </xf>
    <xf numFmtId="49" fontId="0" fillId="0" borderId="0" xfId="0" applyNumberFormat="1" applyAlignment="1">
      <alignment horizontal="left" vertical="top" wrapText="1"/>
    </xf>
    <xf numFmtId="49" fontId="0" fillId="0" borderId="0" xfId="0" quotePrefix="1" applyNumberFormat="1" applyFont="1" applyAlignment="1">
      <alignment horizontal="left" vertical="top" wrapText="1"/>
    </xf>
    <xf numFmtId="49" fontId="0" fillId="0" borderId="0" xfId="0" applyNumberFormat="1" applyFont="1" applyAlignment="1">
      <alignment horizontal="left" vertical="top" wrapText="1"/>
    </xf>
  </cellXfs>
  <cellStyles count="4">
    <cellStyle name="Comma" xfId="2" builtinId="3"/>
    <cellStyle name="Currency" xfId="1" builtinId="4"/>
    <cellStyle name="Normal" xfId="0" builtinId="0"/>
    <cellStyle name="Normal 115" xfId="3"/>
  </cellStyles>
  <dxfs count="0"/>
  <tableStyles count="0" defaultTableStyle="TableStyleMedium2" defaultPivotStyle="PivotStyleLight16"/>
  <colors>
    <mruColors>
      <color rgb="FF1F1F5F"/>
      <color rgb="FFCB6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20Sustainability%20and%20Compliance/Local%20Govt%20Grants/Policy/Natural%20Disasters%20-%20NDRRA/NDRRA%202018-19/DRFA%20New%20Arrangement/Templates/Template%20&#8211;%20Essential%20Asset%20Reconstruction%20&#8211;%20Detailed%20Damage%20Assessment%20and%20Cost%20Estimat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 Summary"/>
      <sheetName val="Example"/>
      <sheetName val="Road Details"/>
      <sheetName val="Instructions"/>
      <sheetName val="Code"/>
      <sheetName val="Code 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NTG brand colours">
      <a:dk1>
        <a:srgbClr val="1F1F5F"/>
      </a:dk1>
      <a:lt1>
        <a:sysClr val="window" lastClr="FFFFFF"/>
      </a:lt1>
      <a:dk2>
        <a:srgbClr val="E35205"/>
      </a:dk2>
      <a:lt2>
        <a:srgbClr val="FFFFFF"/>
      </a:lt2>
      <a:accent1>
        <a:srgbClr val="C25062"/>
      </a:accent1>
      <a:accent2>
        <a:srgbClr val="127CC0"/>
      </a:accent2>
      <a:accent3>
        <a:srgbClr val="007E91"/>
      </a:accent3>
      <a:accent4>
        <a:srgbClr val="980044"/>
      </a:accent4>
      <a:accent5>
        <a:srgbClr val="845278"/>
      </a:accent5>
      <a:accent6>
        <a:srgbClr val="1E5E5E"/>
      </a:accent6>
      <a:hlink>
        <a:srgbClr val="0563C1"/>
      </a:hlink>
      <a:folHlink>
        <a:srgbClr val="8C4799"/>
      </a:folHlink>
    </a:clrScheme>
    <a:fontScheme name="NT Government brand">
      <a:majorFont>
        <a:latin typeface="Lato Semibold"/>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0"/>
  <sheetViews>
    <sheetView showGridLines="0" showRuler="0" view="pageLayout" zoomScaleNormal="100" workbookViewId="0">
      <selection activeCell="C4" sqref="C4:H4"/>
    </sheetView>
  </sheetViews>
  <sheetFormatPr defaultColWidth="9.77734375" defaultRowHeight="14.25" x14ac:dyDescent="0.2"/>
  <cols>
    <col min="1" max="1" width="3.44140625" style="1" customWidth="1"/>
    <col min="2" max="2" width="26.5546875" style="2" customWidth="1"/>
    <col min="3" max="3" width="11.88671875" style="9" customWidth="1"/>
    <col min="4" max="4" width="9.44140625" style="1" customWidth="1"/>
    <col min="5" max="5" width="12.109375" style="1" customWidth="1"/>
    <col min="6" max="6" width="13.21875" style="1" customWidth="1"/>
    <col min="7" max="7" width="15.33203125" style="1" customWidth="1"/>
    <col min="8" max="8" width="16.5546875" style="1" customWidth="1"/>
    <col min="9" max="9" width="15.6640625" style="1" customWidth="1"/>
    <col min="10" max="10" width="11.88671875" style="1" customWidth="1"/>
    <col min="11" max="16384" width="9.77734375" style="1"/>
  </cols>
  <sheetData>
    <row r="2" spans="1:10" x14ac:dyDescent="0.2">
      <c r="B2" s="3" t="s">
        <v>0</v>
      </c>
      <c r="C2" s="159"/>
      <c r="D2" s="160"/>
      <c r="E2" s="160"/>
      <c r="F2" s="160"/>
      <c r="G2" s="160"/>
      <c r="H2" s="161"/>
    </row>
    <row r="3" spans="1:10" x14ac:dyDescent="0.2">
      <c r="B3" s="3" t="s">
        <v>5</v>
      </c>
      <c r="C3" s="139"/>
      <c r="D3" s="152"/>
      <c r="E3" s="152"/>
      <c r="F3" s="152"/>
      <c r="G3" s="152"/>
      <c r="H3" s="140"/>
    </row>
    <row r="4" spans="1:10" x14ac:dyDescent="0.2">
      <c r="B4" s="3" t="s">
        <v>1</v>
      </c>
      <c r="C4" s="139" t="s">
        <v>184</v>
      </c>
      <c r="D4" s="152"/>
      <c r="E4" s="152"/>
      <c r="F4" s="152"/>
      <c r="G4" s="152"/>
      <c r="H4" s="140"/>
    </row>
    <row r="5" spans="1:10" x14ac:dyDescent="0.2">
      <c r="B5" s="3"/>
    </row>
    <row r="6" spans="1:10" x14ac:dyDescent="0.2">
      <c r="B6" s="3" t="s">
        <v>2</v>
      </c>
      <c r="C6" s="139"/>
      <c r="D6" s="152"/>
      <c r="E6" s="152"/>
      <c r="F6" s="152"/>
      <c r="G6" s="152"/>
      <c r="H6" s="140"/>
    </row>
    <row r="7" spans="1:10" x14ac:dyDescent="0.2">
      <c r="B7" s="3" t="s">
        <v>3</v>
      </c>
      <c r="C7" s="139"/>
      <c r="D7" s="152"/>
      <c r="E7" s="152"/>
      <c r="F7" s="152"/>
      <c r="G7" s="152"/>
      <c r="H7" s="140"/>
    </row>
    <row r="8" spans="1:10" x14ac:dyDescent="0.2">
      <c r="B8" s="3" t="s">
        <v>4</v>
      </c>
      <c r="C8" s="139"/>
      <c r="D8" s="152"/>
      <c r="E8" s="152"/>
      <c r="F8" s="152"/>
      <c r="G8" s="152"/>
      <c r="H8" s="140"/>
    </row>
    <row r="9" spans="1:10" x14ac:dyDescent="0.2">
      <c r="B9" s="3" t="s">
        <v>6</v>
      </c>
      <c r="C9" s="139"/>
      <c r="D9" s="152"/>
      <c r="E9" s="152"/>
      <c r="F9" s="152"/>
      <c r="G9" s="152"/>
      <c r="H9" s="140"/>
    </row>
    <row r="10" spans="1:10" x14ac:dyDescent="0.2">
      <c r="B10" s="3" t="s">
        <v>111</v>
      </c>
      <c r="C10" s="139"/>
      <c r="D10" s="152"/>
      <c r="E10" s="152"/>
      <c r="F10" s="152"/>
      <c r="G10" s="152"/>
      <c r="H10" s="140"/>
    </row>
    <row r="11" spans="1:10" x14ac:dyDescent="0.2">
      <c r="B11" s="3" t="s">
        <v>113</v>
      </c>
      <c r="C11" s="139"/>
      <c r="D11" s="152"/>
      <c r="E11" s="152"/>
      <c r="F11" s="152"/>
      <c r="G11" s="152"/>
      <c r="H11" s="140"/>
    </row>
    <row r="12" spans="1:10" x14ac:dyDescent="0.2">
      <c r="B12" s="3" t="s">
        <v>114</v>
      </c>
      <c r="C12" s="139"/>
      <c r="D12" s="152"/>
      <c r="E12" s="152"/>
      <c r="F12" s="152"/>
      <c r="G12" s="152"/>
      <c r="H12" s="140"/>
    </row>
    <row r="13" spans="1:10" x14ac:dyDescent="0.2">
      <c r="B13" s="3"/>
      <c r="C13" s="60"/>
      <c r="D13" s="60"/>
      <c r="E13" s="60"/>
      <c r="F13" s="60"/>
      <c r="G13" s="60"/>
      <c r="H13" s="60"/>
    </row>
    <row r="14" spans="1:10" x14ac:dyDescent="0.2">
      <c r="B14" s="61" t="s">
        <v>112</v>
      </c>
      <c r="C14" s="60"/>
      <c r="D14" s="60"/>
      <c r="E14" s="60"/>
      <c r="F14" s="60"/>
      <c r="G14" s="60"/>
      <c r="H14" s="60"/>
    </row>
    <row r="15" spans="1:10" x14ac:dyDescent="0.2">
      <c r="B15" s="61" t="s">
        <v>115</v>
      </c>
      <c r="C15" s="60"/>
      <c r="D15" s="60"/>
      <c r="E15" s="60"/>
      <c r="F15" s="60"/>
      <c r="G15" s="60"/>
      <c r="H15" s="60"/>
    </row>
    <row r="16" spans="1:10" ht="15" thickBot="1" x14ac:dyDescent="0.25">
      <c r="A16" s="4"/>
      <c r="B16" s="5"/>
      <c r="C16" s="10"/>
      <c r="D16" s="4"/>
      <c r="E16" s="4"/>
      <c r="F16" s="4"/>
      <c r="G16" s="4"/>
      <c r="H16" s="4"/>
      <c r="I16" s="4"/>
      <c r="J16" s="4"/>
    </row>
    <row r="17" spans="1:8" ht="15" thickBot="1" x14ac:dyDescent="0.25">
      <c r="A17" s="6"/>
      <c r="B17" s="7"/>
      <c r="C17" s="11"/>
      <c r="D17" s="6"/>
      <c r="E17" s="6"/>
      <c r="F17" s="6"/>
      <c r="G17" s="6"/>
    </row>
    <row r="18" spans="1:8" s="8" customFormat="1" x14ac:dyDescent="0.2">
      <c r="B18" s="153" t="s">
        <v>7</v>
      </c>
      <c r="C18" s="154"/>
      <c r="D18" s="154"/>
      <c r="E18" s="154"/>
      <c r="F18" s="154"/>
      <c r="G18" s="154"/>
      <c r="H18" s="155"/>
    </row>
    <row r="19" spans="1:8" x14ac:dyDescent="0.2">
      <c r="B19" s="13"/>
      <c r="C19" s="12"/>
      <c r="D19" s="12"/>
      <c r="E19" s="12"/>
      <c r="F19" s="12"/>
      <c r="G19" s="6"/>
      <c r="H19" s="17"/>
    </row>
    <row r="20" spans="1:8" ht="30.75" customHeight="1" x14ac:dyDescent="0.2">
      <c r="B20" s="156" t="s">
        <v>117</v>
      </c>
      <c r="C20" s="157"/>
      <c r="D20" s="157"/>
      <c r="E20" s="157"/>
      <c r="F20" s="157"/>
      <c r="G20" s="157"/>
      <c r="H20" s="158"/>
    </row>
    <row r="21" spans="1:8" x14ac:dyDescent="0.2">
      <c r="B21" s="13"/>
      <c r="C21" s="12"/>
      <c r="D21" s="12"/>
      <c r="E21" s="12"/>
      <c r="F21" s="12"/>
      <c r="G21" s="12"/>
      <c r="H21" s="17"/>
    </row>
    <row r="22" spans="1:8" x14ac:dyDescent="0.2">
      <c r="B22" s="15" t="s">
        <v>8</v>
      </c>
      <c r="C22" s="12"/>
      <c r="D22" s="12"/>
      <c r="E22" s="12"/>
      <c r="F22" s="7" t="s">
        <v>116</v>
      </c>
      <c r="G22" s="12"/>
      <c r="H22" s="14"/>
    </row>
    <row r="23" spans="1:8" s="8" customFormat="1" ht="22.5" customHeight="1" x14ac:dyDescent="0.2">
      <c r="B23" s="16" t="s">
        <v>9</v>
      </c>
      <c r="C23" s="151"/>
      <c r="D23" s="151"/>
      <c r="E23" s="151"/>
      <c r="F23" s="62" t="s">
        <v>9</v>
      </c>
      <c r="G23" s="139"/>
      <c r="H23" s="143"/>
    </row>
    <row r="24" spans="1:8" s="8" customFormat="1" ht="22.5" customHeight="1" x14ac:dyDescent="0.2">
      <c r="B24" s="16" t="s">
        <v>10</v>
      </c>
      <c r="C24" s="151"/>
      <c r="D24" s="151"/>
      <c r="E24" s="151"/>
      <c r="F24" s="62" t="s">
        <v>10</v>
      </c>
      <c r="G24" s="139"/>
      <c r="H24" s="143"/>
    </row>
    <row r="25" spans="1:8" s="8" customFormat="1" ht="22.5" customHeight="1" x14ac:dyDescent="0.2">
      <c r="B25" s="16" t="s">
        <v>12</v>
      </c>
      <c r="C25" s="151"/>
      <c r="D25" s="151"/>
      <c r="E25" s="151"/>
      <c r="F25" s="62" t="s">
        <v>12</v>
      </c>
      <c r="G25" s="139"/>
      <c r="H25" s="143"/>
    </row>
    <row r="26" spans="1:8" s="8" customFormat="1" ht="22.5" customHeight="1" x14ac:dyDescent="0.2">
      <c r="B26" s="16" t="s">
        <v>11</v>
      </c>
      <c r="C26" s="151"/>
      <c r="D26" s="151"/>
      <c r="E26" s="151"/>
      <c r="F26" s="62" t="s">
        <v>11</v>
      </c>
      <c r="G26" s="139"/>
      <c r="H26" s="143"/>
    </row>
    <row r="27" spans="1:8" s="8" customFormat="1" x14ac:dyDescent="0.2">
      <c r="B27" s="16"/>
      <c r="C27" s="12"/>
      <c r="D27" s="12"/>
      <c r="E27" s="12"/>
      <c r="F27" s="12"/>
      <c r="G27" s="12"/>
      <c r="H27" s="63"/>
    </row>
    <row r="28" spans="1:8" x14ac:dyDescent="0.2">
      <c r="B28" s="15" t="s">
        <v>118</v>
      </c>
      <c r="C28" s="12"/>
      <c r="D28" s="12"/>
      <c r="E28" s="12"/>
      <c r="F28" s="12"/>
      <c r="G28" s="12"/>
      <c r="H28" s="17"/>
    </row>
    <row r="29" spans="1:8" ht="24" customHeight="1" x14ac:dyDescent="0.2">
      <c r="B29" s="16" t="s">
        <v>9</v>
      </c>
      <c r="C29" s="151"/>
      <c r="D29" s="151"/>
      <c r="E29" s="151"/>
      <c r="F29" s="12"/>
      <c r="G29" s="12"/>
      <c r="H29" s="17"/>
    </row>
    <row r="30" spans="1:8" ht="24" customHeight="1" x14ac:dyDescent="0.2">
      <c r="B30" s="16" t="s">
        <v>10</v>
      </c>
      <c r="C30" s="151"/>
      <c r="D30" s="151"/>
      <c r="E30" s="151"/>
      <c r="F30" s="12"/>
      <c r="G30" s="12"/>
      <c r="H30" s="17"/>
    </row>
    <row r="31" spans="1:8" ht="24" customHeight="1" x14ac:dyDescent="0.2">
      <c r="B31" s="16" t="s">
        <v>11</v>
      </c>
      <c r="C31" s="151"/>
      <c r="D31" s="151"/>
      <c r="E31" s="151"/>
      <c r="F31" s="6"/>
      <c r="G31" s="6"/>
      <c r="H31" s="17"/>
    </row>
    <row r="32" spans="1:8" ht="15" thickBot="1" x14ac:dyDescent="0.25">
      <c r="B32" s="18"/>
      <c r="C32" s="10"/>
      <c r="D32" s="4"/>
      <c r="E32" s="4"/>
      <c r="F32" s="4"/>
      <c r="G32" s="4"/>
      <c r="H32" s="19"/>
    </row>
    <row r="33" spans="1:10" ht="15" thickBot="1" x14ac:dyDescent="0.25">
      <c r="A33" s="4"/>
      <c r="B33" s="5"/>
      <c r="C33" s="5"/>
      <c r="D33" s="4"/>
      <c r="E33" s="4"/>
      <c r="F33" s="4"/>
      <c r="G33" s="4"/>
      <c r="H33" s="4"/>
      <c r="I33" s="4"/>
      <c r="J33" s="4"/>
    </row>
    <row r="34" spans="1:10" x14ac:dyDescent="0.2">
      <c r="B34" s="2" t="s">
        <v>13</v>
      </c>
      <c r="C34" s="22">
        <f>COUNTA(C39:$D$60)</f>
        <v>0</v>
      </c>
      <c r="F34" s="9" t="s">
        <v>119</v>
      </c>
      <c r="G34" s="9"/>
      <c r="H34" s="148">
        <f>SUM(H39:H60)</f>
        <v>0</v>
      </c>
      <c r="I34" s="148"/>
    </row>
    <row r="35" spans="1:10" x14ac:dyDescent="0.2">
      <c r="F35" s="9" t="s">
        <v>120</v>
      </c>
      <c r="G35" s="20"/>
      <c r="H35" s="148">
        <f>SUM(I39:I60)</f>
        <v>0</v>
      </c>
      <c r="I35" s="148"/>
    </row>
    <row r="36" spans="1:10" x14ac:dyDescent="0.2">
      <c r="A36" s="6"/>
      <c r="B36" s="7"/>
      <c r="F36" s="64" t="s">
        <v>14</v>
      </c>
      <c r="G36" s="64"/>
      <c r="H36" s="148">
        <f>SUM(H34:I35)</f>
        <v>0</v>
      </c>
      <c r="I36" s="148"/>
    </row>
    <row r="37" spans="1:10" s="6" customFormat="1" ht="15" thickBot="1" x14ac:dyDescent="0.25">
      <c r="B37" s="7"/>
      <c r="C37" s="149"/>
      <c r="D37" s="149"/>
      <c r="E37" s="149"/>
      <c r="G37" s="11"/>
      <c r="H37" s="11"/>
      <c r="I37" s="150"/>
      <c r="J37" s="150"/>
    </row>
    <row r="38" spans="1:10" s="24" customFormat="1" ht="29.25" customHeight="1" thickBot="1" x14ac:dyDescent="0.25">
      <c r="A38" s="71"/>
      <c r="B38" s="78" t="s">
        <v>15</v>
      </c>
      <c r="C38" s="146" t="s">
        <v>16</v>
      </c>
      <c r="D38" s="147"/>
      <c r="E38" s="79" t="s">
        <v>121</v>
      </c>
      <c r="F38" s="79" t="s">
        <v>122</v>
      </c>
      <c r="G38" s="79" t="s">
        <v>123</v>
      </c>
      <c r="H38" s="79" t="s">
        <v>124</v>
      </c>
      <c r="I38" s="80" t="s">
        <v>125</v>
      </c>
    </row>
    <row r="39" spans="1:10" x14ac:dyDescent="0.2">
      <c r="A39" s="6"/>
      <c r="B39" s="73"/>
      <c r="C39" s="144"/>
      <c r="D39" s="145"/>
      <c r="E39" s="74"/>
      <c r="F39" s="75"/>
      <c r="G39" s="76">
        <v>0</v>
      </c>
      <c r="H39" s="76">
        <v>0</v>
      </c>
      <c r="I39" s="77">
        <v>0</v>
      </c>
    </row>
    <row r="40" spans="1:10" x14ac:dyDescent="0.2">
      <c r="A40" s="6"/>
      <c r="B40" s="25"/>
      <c r="C40" s="139"/>
      <c r="D40" s="140"/>
      <c r="E40" s="65"/>
      <c r="F40" s="21"/>
      <c r="G40" s="67">
        <v>0</v>
      </c>
      <c r="H40" s="67">
        <v>0</v>
      </c>
      <c r="I40" s="68">
        <v>0</v>
      </c>
    </row>
    <row r="41" spans="1:10" x14ac:dyDescent="0.2">
      <c r="A41" s="6"/>
      <c r="B41" s="25"/>
      <c r="C41" s="139"/>
      <c r="D41" s="140"/>
      <c r="E41" s="65"/>
      <c r="F41" s="21"/>
      <c r="G41" s="67">
        <v>0</v>
      </c>
      <c r="H41" s="67">
        <v>0</v>
      </c>
      <c r="I41" s="68">
        <v>0</v>
      </c>
    </row>
    <row r="42" spans="1:10" x14ac:dyDescent="0.2">
      <c r="A42" s="6"/>
      <c r="B42" s="25"/>
      <c r="C42" s="139"/>
      <c r="D42" s="140"/>
      <c r="E42" s="65"/>
      <c r="F42" s="21"/>
      <c r="G42" s="67">
        <v>0</v>
      </c>
      <c r="H42" s="67">
        <v>0</v>
      </c>
      <c r="I42" s="68">
        <v>0</v>
      </c>
    </row>
    <row r="43" spans="1:10" x14ac:dyDescent="0.2">
      <c r="A43" s="6"/>
      <c r="B43" s="25"/>
      <c r="C43" s="139"/>
      <c r="D43" s="140"/>
      <c r="E43" s="65"/>
      <c r="F43" s="21"/>
      <c r="G43" s="67">
        <v>0</v>
      </c>
      <c r="H43" s="67">
        <v>0</v>
      </c>
      <c r="I43" s="68">
        <v>0</v>
      </c>
    </row>
    <row r="44" spans="1:10" x14ac:dyDescent="0.2">
      <c r="A44" s="6"/>
      <c r="B44" s="25"/>
      <c r="C44" s="139"/>
      <c r="D44" s="140"/>
      <c r="E44" s="65"/>
      <c r="F44" s="21"/>
      <c r="G44" s="67">
        <v>0</v>
      </c>
      <c r="H44" s="67">
        <v>0</v>
      </c>
      <c r="I44" s="68">
        <v>0</v>
      </c>
    </row>
    <row r="45" spans="1:10" x14ac:dyDescent="0.2">
      <c r="A45" s="6"/>
      <c r="B45" s="25"/>
      <c r="C45" s="139"/>
      <c r="D45" s="140"/>
      <c r="E45" s="65"/>
      <c r="F45" s="21"/>
      <c r="G45" s="67">
        <v>0</v>
      </c>
      <c r="H45" s="67">
        <v>0</v>
      </c>
      <c r="I45" s="68">
        <v>0</v>
      </c>
    </row>
    <row r="46" spans="1:10" x14ac:dyDescent="0.2">
      <c r="A46" s="6"/>
      <c r="B46" s="25"/>
      <c r="C46" s="139"/>
      <c r="D46" s="140"/>
      <c r="E46" s="65"/>
      <c r="F46" s="21"/>
      <c r="G46" s="67">
        <v>0</v>
      </c>
      <c r="H46" s="67">
        <v>0</v>
      </c>
      <c r="I46" s="68">
        <v>0</v>
      </c>
    </row>
    <row r="47" spans="1:10" x14ac:dyDescent="0.2">
      <c r="A47" s="6"/>
      <c r="B47" s="25"/>
      <c r="C47" s="139"/>
      <c r="D47" s="140"/>
      <c r="E47" s="65"/>
      <c r="F47" s="21"/>
      <c r="G47" s="67">
        <v>0</v>
      </c>
      <c r="H47" s="67">
        <v>0</v>
      </c>
      <c r="I47" s="68">
        <v>0</v>
      </c>
    </row>
    <row r="48" spans="1:10" x14ac:dyDescent="0.2">
      <c r="A48" s="6"/>
      <c r="B48" s="25"/>
      <c r="C48" s="139"/>
      <c r="D48" s="140"/>
      <c r="E48" s="65"/>
      <c r="F48" s="21"/>
      <c r="G48" s="67">
        <v>0</v>
      </c>
      <c r="H48" s="67">
        <v>0</v>
      </c>
      <c r="I48" s="68">
        <v>0</v>
      </c>
    </row>
    <row r="49" spans="1:9" x14ac:dyDescent="0.2">
      <c r="A49" s="6"/>
      <c r="B49" s="25"/>
      <c r="C49" s="139"/>
      <c r="D49" s="140"/>
      <c r="E49" s="65"/>
      <c r="F49" s="21"/>
      <c r="G49" s="67">
        <v>0</v>
      </c>
      <c r="H49" s="67">
        <v>0</v>
      </c>
      <c r="I49" s="68">
        <v>0</v>
      </c>
    </row>
    <row r="50" spans="1:9" x14ac:dyDescent="0.2">
      <c r="A50" s="6"/>
      <c r="B50" s="25"/>
      <c r="C50" s="139"/>
      <c r="D50" s="140"/>
      <c r="E50" s="65"/>
      <c r="F50" s="21"/>
      <c r="G50" s="67">
        <v>0</v>
      </c>
      <c r="H50" s="67">
        <v>0</v>
      </c>
      <c r="I50" s="68">
        <v>0</v>
      </c>
    </row>
    <row r="51" spans="1:9" x14ac:dyDescent="0.2">
      <c r="A51" s="6"/>
      <c r="B51" s="25"/>
      <c r="C51" s="139"/>
      <c r="D51" s="140"/>
      <c r="E51" s="65"/>
      <c r="F51" s="21"/>
      <c r="G51" s="67">
        <v>0</v>
      </c>
      <c r="H51" s="67">
        <v>0</v>
      </c>
      <c r="I51" s="68">
        <v>0</v>
      </c>
    </row>
    <row r="52" spans="1:9" x14ac:dyDescent="0.2">
      <c r="A52" s="6"/>
      <c r="B52" s="25"/>
      <c r="C52" s="139"/>
      <c r="D52" s="140"/>
      <c r="E52" s="65"/>
      <c r="F52" s="21"/>
      <c r="G52" s="67">
        <v>0</v>
      </c>
      <c r="H52" s="67">
        <v>0</v>
      </c>
      <c r="I52" s="68">
        <v>0</v>
      </c>
    </row>
    <row r="53" spans="1:9" x14ac:dyDescent="0.2">
      <c r="A53" s="6"/>
      <c r="B53" s="25"/>
      <c r="C53" s="139"/>
      <c r="D53" s="140"/>
      <c r="E53" s="65"/>
      <c r="F53" s="21"/>
      <c r="G53" s="67">
        <v>0</v>
      </c>
      <c r="H53" s="67">
        <v>0</v>
      </c>
      <c r="I53" s="68">
        <v>0</v>
      </c>
    </row>
    <row r="54" spans="1:9" x14ac:dyDescent="0.2">
      <c r="A54" s="6"/>
      <c r="B54" s="25"/>
      <c r="C54" s="139"/>
      <c r="D54" s="140"/>
      <c r="E54" s="65"/>
      <c r="F54" s="21"/>
      <c r="G54" s="67">
        <v>0</v>
      </c>
      <c r="H54" s="67">
        <v>0</v>
      </c>
      <c r="I54" s="68">
        <v>0</v>
      </c>
    </row>
    <row r="55" spans="1:9" x14ac:dyDescent="0.2">
      <c r="A55" s="6"/>
      <c r="B55" s="25"/>
      <c r="C55" s="139"/>
      <c r="D55" s="140"/>
      <c r="E55" s="65"/>
      <c r="F55" s="21"/>
      <c r="G55" s="67">
        <v>0</v>
      </c>
      <c r="H55" s="67">
        <v>0</v>
      </c>
      <c r="I55" s="68">
        <v>0</v>
      </c>
    </row>
    <row r="56" spans="1:9" x14ac:dyDescent="0.2">
      <c r="A56" s="6"/>
      <c r="B56" s="25"/>
      <c r="C56" s="139"/>
      <c r="D56" s="140"/>
      <c r="E56" s="65"/>
      <c r="F56" s="21"/>
      <c r="G56" s="67">
        <v>0</v>
      </c>
      <c r="H56" s="67">
        <v>0</v>
      </c>
      <c r="I56" s="68">
        <v>0</v>
      </c>
    </row>
    <row r="57" spans="1:9" x14ac:dyDescent="0.2">
      <c r="A57" s="6"/>
      <c r="B57" s="25"/>
      <c r="C57" s="139"/>
      <c r="D57" s="140"/>
      <c r="E57" s="65"/>
      <c r="F57" s="21"/>
      <c r="G57" s="67">
        <v>0</v>
      </c>
      <c r="H57" s="67">
        <v>0</v>
      </c>
      <c r="I57" s="68">
        <v>0</v>
      </c>
    </row>
    <row r="58" spans="1:9" x14ac:dyDescent="0.2">
      <c r="A58" s="6"/>
      <c r="B58" s="25"/>
      <c r="C58" s="139"/>
      <c r="D58" s="140"/>
      <c r="E58" s="65"/>
      <c r="F58" s="21"/>
      <c r="G58" s="67">
        <v>0</v>
      </c>
      <c r="H58" s="67">
        <v>0</v>
      </c>
      <c r="I58" s="68">
        <v>0</v>
      </c>
    </row>
    <row r="59" spans="1:9" x14ac:dyDescent="0.2">
      <c r="A59" s="6"/>
      <c r="B59" s="25"/>
      <c r="C59" s="139"/>
      <c r="D59" s="140"/>
      <c r="E59" s="65"/>
      <c r="F59" s="21"/>
      <c r="G59" s="67">
        <v>0</v>
      </c>
      <c r="H59" s="67">
        <v>0</v>
      </c>
      <c r="I59" s="68">
        <v>0</v>
      </c>
    </row>
    <row r="60" spans="1:9" ht="15" thickBot="1" x14ac:dyDescent="0.25">
      <c r="A60" s="6"/>
      <c r="B60" s="26"/>
      <c r="C60" s="141"/>
      <c r="D60" s="142"/>
      <c r="E60" s="66"/>
      <c r="F60" s="23"/>
      <c r="G60" s="69">
        <v>0</v>
      </c>
      <c r="H60" s="69">
        <v>0</v>
      </c>
      <c r="I60" s="70">
        <v>0</v>
      </c>
    </row>
  </sheetData>
  <mergeCells count="51">
    <mergeCell ref="C8:H8"/>
    <mergeCell ref="C2:H2"/>
    <mergeCell ref="C3:H3"/>
    <mergeCell ref="C4:H4"/>
    <mergeCell ref="C6:H6"/>
    <mergeCell ref="C7:H7"/>
    <mergeCell ref="C9:H9"/>
    <mergeCell ref="C11:H11"/>
    <mergeCell ref="C23:E23"/>
    <mergeCell ref="C24:E24"/>
    <mergeCell ref="C10:H10"/>
    <mergeCell ref="C12:H12"/>
    <mergeCell ref="B18:H18"/>
    <mergeCell ref="B20:H20"/>
    <mergeCell ref="C29:E29"/>
    <mergeCell ref="C30:E30"/>
    <mergeCell ref="C31:E31"/>
    <mergeCell ref="C26:E26"/>
    <mergeCell ref="C25:E25"/>
    <mergeCell ref="C38:D38"/>
    <mergeCell ref="H34:I34"/>
    <mergeCell ref="H35:I35"/>
    <mergeCell ref="H36:I36"/>
    <mergeCell ref="C37:E37"/>
    <mergeCell ref="I37:J37"/>
    <mergeCell ref="C48:D48"/>
    <mergeCell ref="C49:D49"/>
    <mergeCell ref="C50:D50"/>
    <mergeCell ref="C51:D51"/>
    <mergeCell ref="C52:D52"/>
    <mergeCell ref="C43:D43"/>
    <mergeCell ref="C44:D44"/>
    <mergeCell ref="C45:D45"/>
    <mergeCell ref="C46:D46"/>
    <mergeCell ref="C47:D47"/>
    <mergeCell ref="C58:D58"/>
    <mergeCell ref="C59:D59"/>
    <mergeCell ref="C60:D60"/>
    <mergeCell ref="G23:H23"/>
    <mergeCell ref="G24:H24"/>
    <mergeCell ref="G25:H25"/>
    <mergeCell ref="G26:H26"/>
    <mergeCell ref="C53:D53"/>
    <mergeCell ref="C54:D54"/>
    <mergeCell ref="C55:D55"/>
    <mergeCell ref="C56:D56"/>
    <mergeCell ref="C57:D57"/>
    <mergeCell ref="C39:D39"/>
    <mergeCell ref="C40:D40"/>
    <mergeCell ref="C41:D41"/>
    <mergeCell ref="C42:D42"/>
  </mergeCells>
  <pageMargins left="0.55118110236220474" right="0.55118110236220474" top="0.98425196850393704" bottom="1.1811023622047245" header="0.55118110236220474" footer="0.55118110236220474"/>
  <pageSetup paperSize="9" scale="59" orientation="portrait" r:id="rId1"/>
  <headerFooter differentFirst="1">
    <oddHeader>&amp;R&amp;K000000Emergency and Immediate Works</oddHeader>
    <oddFooter>&amp;L
&amp;K000000Page &amp;P of &amp;N</oddFooter>
    <firstHeader>&amp;L&amp;"Lato Semibold,Regular"&amp;22&amp;K1F1F5FEmergency and Immediate Works</firstHeader>
    <firstFooter>&amp;L&amp;10&amp;K000000Department of the  &amp;"-,Bold"CHIEF MINISTER AND CABINET&amp;"-,Regular"
31 August 2020
Page &amp;P of &amp;N&amp;R&amp;10&amp;G</first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Menu!$B$77:$B$95</xm:f>
          </x14:formula1>
          <xm:sqref>C4:H4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S19"/>
  <sheetViews>
    <sheetView showGridLines="0" showRuler="0" zoomScaleNormal="100" workbookViewId="0">
      <pane xSplit="1" ySplit="8" topLeftCell="B9" activePane="bottomRight" state="frozen"/>
      <selection pane="topRight" activeCell="B1" sqref="B1"/>
      <selection pane="bottomLeft" activeCell="A8" sqref="A8"/>
      <selection pane="bottomRight" activeCell="C4" sqref="C4"/>
    </sheetView>
  </sheetViews>
  <sheetFormatPr defaultColWidth="6.88671875" defaultRowHeight="14.25" x14ac:dyDescent="0.2"/>
  <cols>
    <col min="1" max="1" width="18" customWidth="1"/>
    <col min="2" max="2" width="19" customWidth="1"/>
    <col min="3" max="3" width="9.5546875" style="100" customWidth="1"/>
    <col min="4" max="4" width="10" style="100" customWidth="1"/>
    <col min="5" max="5" width="11" style="100" customWidth="1"/>
    <col min="6" max="6" width="8.77734375" style="100" customWidth="1"/>
    <col min="7" max="7" width="8.6640625" style="100" customWidth="1"/>
    <col min="8" max="8" width="21.77734375" customWidth="1"/>
    <col min="9" max="9" width="23.21875" customWidth="1"/>
    <col min="10" max="10" width="21" customWidth="1"/>
    <col min="11" max="11" width="24.44140625" customWidth="1"/>
    <col min="12" max="12" width="24" customWidth="1"/>
    <col min="13" max="13" width="22.88671875" customWidth="1"/>
    <col min="14" max="14" width="21.44140625" customWidth="1"/>
    <col min="15" max="15" width="12.6640625" customWidth="1"/>
    <col min="16" max="16" width="12.44140625" customWidth="1"/>
    <col min="17" max="17" width="11.21875" customWidth="1"/>
    <col min="18" max="18" width="13.77734375" customWidth="1"/>
    <col min="19" max="19" width="30.6640625" customWidth="1"/>
  </cols>
  <sheetData>
    <row r="2" spans="1:19" ht="22.5" x14ac:dyDescent="0.3">
      <c r="A2" s="28"/>
      <c r="B2" s="28"/>
      <c r="C2" s="99"/>
      <c r="D2" s="99"/>
      <c r="E2" s="99"/>
      <c r="F2" s="99"/>
      <c r="G2" s="99"/>
      <c r="H2" s="28"/>
      <c r="I2" s="41" t="s">
        <v>126</v>
      </c>
      <c r="J2" s="41"/>
      <c r="K2" s="28"/>
      <c r="L2" s="42"/>
      <c r="M2" s="42"/>
      <c r="N2" s="28"/>
      <c r="O2" s="28"/>
      <c r="P2" s="28"/>
      <c r="Q2" s="28"/>
      <c r="R2" s="28"/>
      <c r="S2" s="28"/>
    </row>
    <row r="3" spans="1:19" ht="18" x14ac:dyDescent="0.2">
      <c r="A3" s="39" t="s">
        <v>17</v>
      </c>
      <c r="B3" s="39"/>
      <c r="C3" s="162" t="str">
        <f>'Summary- Cover Sheet '!C4:H4</f>
        <v>Click here for council name :</v>
      </c>
      <c r="D3" s="163"/>
      <c r="E3" s="163"/>
      <c r="F3" s="164"/>
      <c r="G3" s="99"/>
      <c r="H3" s="28"/>
      <c r="I3" s="28"/>
      <c r="J3" s="28"/>
      <c r="K3" s="28"/>
      <c r="L3" s="28"/>
      <c r="M3" s="28"/>
      <c r="N3" s="28"/>
      <c r="O3" s="28"/>
      <c r="P3" s="28"/>
      <c r="Q3" s="28"/>
      <c r="R3" s="28"/>
    </row>
    <row r="4" spans="1:19" x14ac:dyDescent="0.2">
      <c r="A4" s="28"/>
      <c r="B4" s="28"/>
      <c r="C4" s="99"/>
      <c r="E4" s="99"/>
      <c r="F4" s="99"/>
      <c r="G4" s="99"/>
      <c r="H4" s="28"/>
      <c r="I4" s="28"/>
      <c r="J4" s="28"/>
      <c r="K4" s="28"/>
      <c r="L4" s="28"/>
      <c r="M4" s="28"/>
      <c r="N4" s="28"/>
      <c r="O4" s="28"/>
      <c r="P4" s="28"/>
      <c r="Q4" s="28"/>
      <c r="R4" s="28"/>
      <c r="S4" s="28"/>
    </row>
    <row r="5" spans="1:19" ht="14.25" customHeight="1" x14ac:dyDescent="0.2">
      <c r="A5" s="55" t="s">
        <v>110</v>
      </c>
      <c r="B5" s="55"/>
      <c r="C5" s="99"/>
      <c r="D5" s="101"/>
      <c r="E5" s="99"/>
      <c r="F5" s="99"/>
      <c r="G5" s="99"/>
      <c r="H5" s="28"/>
      <c r="I5" s="28"/>
      <c r="J5" s="28"/>
      <c r="K5" s="28"/>
      <c r="L5" s="28"/>
      <c r="M5" s="28"/>
      <c r="N5" s="28"/>
      <c r="O5" s="28"/>
      <c r="P5" s="28"/>
      <c r="Q5" s="28"/>
      <c r="R5" s="28"/>
      <c r="S5" s="28"/>
    </row>
    <row r="6" spans="1:19" ht="14.25" customHeight="1" thickBot="1" x14ac:dyDescent="0.25">
      <c r="A6" s="55"/>
      <c r="B6" s="55"/>
      <c r="C6" s="99"/>
      <c r="D6" s="101"/>
      <c r="E6" s="99"/>
      <c r="F6" s="99"/>
      <c r="G6" s="99"/>
      <c r="H6" s="28"/>
      <c r="I6" s="28"/>
      <c r="J6" s="28"/>
      <c r="K6" s="28"/>
      <c r="L6" s="28"/>
      <c r="M6" s="28"/>
      <c r="N6" s="28"/>
      <c r="O6" s="28"/>
      <c r="P6" s="28"/>
      <c r="Q6" s="28"/>
      <c r="R6" s="28"/>
      <c r="S6" s="28"/>
    </row>
    <row r="7" spans="1:19" ht="18.75" thickBot="1" x14ac:dyDescent="0.3">
      <c r="A7" s="28"/>
      <c r="B7" s="28"/>
      <c r="C7" s="99"/>
      <c r="D7" s="99"/>
      <c r="E7" s="99"/>
      <c r="F7" s="102"/>
      <c r="G7" s="102"/>
      <c r="H7" s="40"/>
      <c r="I7" s="138" t="s">
        <v>198</v>
      </c>
      <c r="J7" s="40"/>
      <c r="K7" s="43"/>
      <c r="L7" s="40"/>
      <c r="M7" s="40"/>
      <c r="N7" s="43"/>
      <c r="O7" s="43"/>
      <c r="P7" s="43"/>
      <c r="Q7" s="43"/>
      <c r="R7" s="43"/>
      <c r="S7" s="28"/>
    </row>
    <row r="8" spans="1:19" s="37" customFormat="1" ht="44.25" customHeight="1" thickBot="1" x14ac:dyDescent="0.25">
      <c r="A8" s="53" t="s">
        <v>18</v>
      </c>
      <c r="B8" s="82" t="s">
        <v>136</v>
      </c>
      <c r="C8" s="103" t="s">
        <v>30</v>
      </c>
      <c r="D8" s="103" t="s">
        <v>31</v>
      </c>
      <c r="E8" s="103" t="s">
        <v>32</v>
      </c>
      <c r="F8" s="103" t="s">
        <v>33</v>
      </c>
      <c r="G8" s="103" t="s">
        <v>190</v>
      </c>
      <c r="H8" s="54" t="s">
        <v>37</v>
      </c>
      <c r="I8" s="137" t="s">
        <v>146</v>
      </c>
      <c r="J8" s="54" t="s">
        <v>127</v>
      </c>
      <c r="K8" s="54" t="s">
        <v>139</v>
      </c>
      <c r="L8" s="54" t="s">
        <v>128</v>
      </c>
      <c r="M8" s="54" t="s">
        <v>129</v>
      </c>
      <c r="N8" s="54" t="s">
        <v>130</v>
      </c>
      <c r="O8" s="54" t="s">
        <v>131</v>
      </c>
      <c r="P8" s="54" t="s">
        <v>132</v>
      </c>
      <c r="Q8" s="54" t="s">
        <v>133</v>
      </c>
      <c r="R8" s="54" t="s">
        <v>134</v>
      </c>
      <c r="S8" s="81" t="s">
        <v>135</v>
      </c>
    </row>
    <row r="9" spans="1:19" s="8" customFormat="1" ht="28.5" x14ac:dyDescent="0.2">
      <c r="A9" s="72" t="s">
        <v>137</v>
      </c>
      <c r="B9" s="83" t="s">
        <v>36</v>
      </c>
      <c r="C9" s="104">
        <v>1</v>
      </c>
      <c r="D9" s="105">
        <v>4</v>
      </c>
      <c r="E9" s="106">
        <v>1.5</v>
      </c>
      <c r="F9" s="126">
        <f>D9-C9</f>
        <v>3</v>
      </c>
      <c r="G9" s="126">
        <f>E9*F9</f>
        <v>4.5</v>
      </c>
      <c r="H9" s="84" t="s">
        <v>140</v>
      </c>
      <c r="I9" s="132" t="str">
        <f>VLOOKUP(H9:H14,Menu!$B$9:$C$51,2)</f>
        <v>Remove fallen trees and debris, and repair footpath</v>
      </c>
      <c r="J9" s="85" t="s">
        <v>147</v>
      </c>
      <c r="K9" s="90"/>
      <c r="L9" s="128" t="s">
        <v>192</v>
      </c>
      <c r="M9" s="130" t="s">
        <v>193</v>
      </c>
      <c r="N9" s="117" t="s">
        <v>186</v>
      </c>
      <c r="O9" s="52">
        <v>1256</v>
      </c>
      <c r="P9" s="87">
        <v>6500</v>
      </c>
      <c r="Q9" s="97">
        <v>43976</v>
      </c>
      <c r="R9" s="98">
        <v>43977</v>
      </c>
      <c r="S9" s="85" t="s">
        <v>162</v>
      </c>
    </row>
    <row r="10" spans="1:19" s="8" customFormat="1" ht="28.5" x14ac:dyDescent="0.2">
      <c r="A10" s="72" t="s">
        <v>137</v>
      </c>
      <c r="B10" s="83" t="s">
        <v>36</v>
      </c>
      <c r="C10" s="107">
        <v>1</v>
      </c>
      <c r="D10" s="108">
        <v>4</v>
      </c>
      <c r="E10" s="109">
        <v>1.5</v>
      </c>
      <c r="F10" s="127">
        <f>D10-C10</f>
        <v>3</v>
      </c>
      <c r="G10" s="127">
        <f>E10*F10</f>
        <v>4.5</v>
      </c>
      <c r="H10" s="84" t="s">
        <v>71</v>
      </c>
      <c r="I10" s="132" t="str">
        <f>VLOOKUP(H10:H15,Menu!$B$9:$C$51,2)</f>
        <v>Traffic Management - Signals</v>
      </c>
      <c r="J10" s="85" t="s">
        <v>147</v>
      </c>
      <c r="K10" s="91"/>
      <c r="L10" s="128" t="s">
        <v>192</v>
      </c>
      <c r="M10" s="130" t="s">
        <v>193</v>
      </c>
      <c r="N10" s="116" t="s">
        <v>187</v>
      </c>
      <c r="O10" s="45">
        <v>1002589</v>
      </c>
      <c r="P10" s="87">
        <v>1200</v>
      </c>
      <c r="Q10" s="97">
        <v>43976</v>
      </c>
      <c r="R10" s="98">
        <v>43977</v>
      </c>
      <c r="S10" s="89" t="s">
        <v>161</v>
      </c>
    </row>
    <row r="11" spans="1:19" s="8" customFormat="1" x14ac:dyDescent="0.2">
      <c r="A11" s="47"/>
      <c r="B11" s="83" t="s">
        <v>34</v>
      </c>
      <c r="C11" s="107"/>
      <c r="D11" s="108"/>
      <c r="E11" s="108"/>
      <c r="F11" s="127">
        <f t="shared" ref="F11:F14" si="0">D11-C11</f>
        <v>0</v>
      </c>
      <c r="G11" s="127">
        <f t="shared" ref="G11:G14" si="1">E11*F11</f>
        <v>0</v>
      </c>
      <c r="H11" s="84" t="s">
        <v>39</v>
      </c>
      <c r="I11" s="132" t="str">
        <f>VLOOKUP(H11:H16,Menu!$B$9:$C$51,2)</f>
        <v>Click here for description:</v>
      </c>
      <c r="J11" s="85" t="s">
        <v>149</v>
      </c>
      <c r="K11" s="91"/>
      <c r="L11" s="129"/>
      <c r="M11" s="131"/>
      <c r="N11" s="44"/>
      <c r="O11" s="45"/>
      <c r="P11" s="87">
        <v>0</v>
      </c>
      <c r="Q11" s="114"/>
      <c r="R11" s="115"/>
      <c r="S11" s="89" t="s">
        <v>151</v>
      </c>
    </row>
    <row r="12" spans="1:19" s="8" customFormat="1" x14ac:dyDescent="0.2">
      <c r="A12" s="47"/>
      <c r="B12" s="83" t="s">
        <v>34</v>
      </c>
      <c r="C12" s="107"/>
      <c r="D12" s="108"/>
      <c r="E12" s="108"/>
      <c r="F12" s="127">
        <f t="shared" si="0"/>
        <v>0</v>
      </c>
      <c r="G12" s="127">
        <f t="shared" si="1"/>
        <v>0</v>
      </c>
      <c r="H12" s="84" t="s">
        <v>39</v>
      </c>
      <c r="I12" s="132" t="str">
        <f>VLOOKUP(H12:H17,Menu!$B$9:$C$51,2)</f>
        <v>Click here for description:</v>
      </c>
      <c r="J12" s="85" t="s">
        <v>149</v>
      </c>
      <c r="K12" s="91"/>
      <c r="L12" s="129"/>
      <c r="M12" s="131"/>
      <c r="N12" s="44"/>
      <c r="O12" s="45"/>
      <c r="P12" s="87">
        <v>0</v>
      </c>
      <c r="Q12" s="114"/>
      <c r="R12" s="115"/>
      <c r="S12" s="89" t="s">
        <v>151</v>
      </c>
    </row>
    <row r="13" spans="1:19" s="8" customFormat="1" x14ac:dyDescent="0.2">
      <c r="A13" s="47"/>
      <c r="B13" s="83" t="s">
        <v>34</v>
      </c>
      <c r="C13" s="107"/>
      <c r="D13" s="108"/>
      <c r="E13" s="108"/>
      <c r="F13" s="127">
        <f t="shared" si="0"/>
        <v>0</v>
      </c>
      <c r="G13" s="127">
        <f t="shared" si="1"/>
        <v>0</v>
      </c>
      <c r="H13" s="84" t="s">
        <v>39</v>
      </c>
      <c r="I13" s="132" t="str">
        <f>VLOOKUP(H13:H18,Menu!$B$9:$C$51,2)</f>
        <v>Click here for description:</v>
      </c>
      <c r="J13" s="85" t="s">
        <v>149</v>
      </c>
      <c r="K13" s="91"/>
      <c r="L13" s="45"/>
      <c r="M13" s="131"/>
      <c r="N13" s="44"/>
      <c r="O13" s="45"/>
      <c r="P13" s="87">
        <v>0</v>
      </c>
      <c r="Q13" s="114"/>
      <c r="R13" s="115"/>
      <c r="S13" s="89" t="s">
        <v>151</v>
      </c>
    </row>
    <row r="14" spans="1:19" s="8" customFormat="1" x14ac:dyDescent="0.2">
      <c r="A14" s="48"/>
      <c r="B14" s="83" t="s">
        <v>34</v>
      </c>
      <c r="C14" s="107"/>
      <c r="D14" s="108"/>
      <c r="E14" s="108"/>
      <c r="F14" s="127">
        <f t="shared" si="0"/>
        <v>0</v>
      </c>
      <c r="G14" s="127">
        <f t="shared" si="1"/>
        <v>0</v>
      </c>
      <c r="H14" s="84" t="s">
        <v>39</v>
      </c>
      <c r="I14" s="132" t="str">
        <f>VLOOKUP(H14:H19,Menu!$B$9:$C$51,2)</f>
        <v>Click here for description:</v>
      </c>
      <c r="J14" s="85" t="s">
        <v>149</v>
      </c>
      <c r="K14" s="91"/>
      <c r="L14" s="45"/>
      <c r="M14" s="131"/>
      <c r="N14" s="44"/>
      <c r="O14" s="46"/>
      <c r="P14" s="87">
        <v>0</v>
      </c>
      <c r="Q14" s="115"/>
      <c r="R14" s="115"/>
      <c r="S14" s="89" t="s">
        <v>151</v>
      </c>
    </row>
    <row r="15" spans="1:19" s="1" customFormat="1" ht="15" x14ac:dyDescent="0.2">
      <c r="A15" s="38"/>
      <c r="B15" s="34"/>
      <c r="C15" s="110"/>
      <c r="D15" s="110"/>
      <c r="E15" s="111"/>
      <c r="F15" s="112"/>
      <c r="G15" s="112"/>
      <c r="H15" s="36"/>
      <c r="I15" s="36"/>
      <c r="J15" s="36"/>
      <c r="L15" s="36"/>
      <c r="O15" s="33" t="s">
        <v>25</v>
      </c>
      <c r="P15" s="88">
        <f>SUM(P9:P14)</f>
        <v>7700</v>
      </c>
    </row>
    <row r="16" spans="1:19" s="1" customFormat="1" x14ac:dyDescent="0.2">
      <c r="A16" s="6"/>
      <c r="B16" s="6"/>
      <c r="C16" s="113"/>
      <c r="D16" s="113"/>
      <c r="E16" s="113"/>
      <c r="F16" s="113"/>
      <c r="G16" s="113"/>
    </row>
    <row r="17" spans="1:2" x14ac:dyDescent="0.2">
      <c r="A17" s="27"/>
      <c r="B17" s="27"/>
    </row>
    <row r="18" spans="1:2" x14ac:dyDescent="0.2">
      <c r="A18" s="27"/>
      <c r="B18" s="27"/>
    </row>
    <row r="19" spans="1:2" x14ac:dyDescent="0.2">
      <c r="A19" s="27"/>
      <c r="B19" s="27"/>
    </row>
  </sheetData>
  <dataConsolidate/>
  <mergeCells count="1">
    <mergeCell ref="C3:F3"/>
  </mergeCells>
  <pageMargins left="0.7" right="0.7" top="0.75" bottom="0.75" header="0.3" footer="0.3"/>
  <pageSetup paperSize="8" scale="52" orientation="landscape" r:id="rId1"/>
  <headerFooter differentFirst="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Menu!$B$2:$B$6</xm:f>
          </x14:formula1>
          <xm:sqref>B9:B14</xm:sqref>
        </x14:dataValidation>
        <x14:dataValidation type="list" allowBlank="1" showInputMessage="1" showErrorMessage="1">
          <x14:formula1>
            <xm:f>Menu!$B$9:$B$51</xm:f>
          </x14:formula1>
          <xm:sqref>H9:H14</xm:sqref>
        </x14:dataValidation>
        <x14:dataValidation type="list" allowBlank="1" showInputMessage="1" showErrorMessage="1">
          <x14:formula1>
            <xm:f>Menu!$B$54:$B$56</xm:f>
          </x14:formula1>
          <xm:sqref>J9:J14</xm:sqref>
        </x14:dataValidation>
        <x14:dataValidation type="list" allowBlank="1" showInputMessage="1" showErrorMessage="1">
          <x14:formula1>
            <xm:f>Menu!$B$59:$B$70</xm:f>
          </x14:formula1>
          <xm:sqref>S10:S14</xm:sqref>
        </x14:dataValidation>
        <x14:dataValidation type="list" allowBlank="1" showInputMessage="1" showErrorMessage="1">
          <x14:formula1>
            <xm:f>Menu!$B$59:$B$74</xm:f>
          </x14:formula1>
          <xm:sqref>S9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9"/>
  <sheetViews>
    <sheetView showGridLines="0" tabSelected="1" showRuler="0" zoomScaleNormal="100" workbookViewId="0">
      <pane xSplit="1" ySplit="8" topLeftCell="B9" activePane="bottomRight" state="frozen"/>
      <selection pane="topRight" activeCell="B1" sqref="B1"/>
      <selection pane="bottomLeft" activeCell="A8" sqref="A8"/>
      <selection pane="bottomRight" activeCell="B9" sqref="B9"/>
    </sheetView>
  </sheetViews>
  <sheetFormatPr defaultColWidth="6.88671875" defaultRowHeight="14.25" x14ac:dyDescent="0.2"/>
  <cols>
    <col min="1" max="1" width="18" customWidth="1"/>
    <col min="2" max="2" width="19" customWidth="1"/>
    <col min="3" max="3" width="9.5546875" customWidth="1"/>
    <col min="4" max="4" width="10" customWidth="1"/>
    <col min="5" max="5" width="11" customWidth="1"/>
    <col min="6" max="6" width="8.77734375" customWidth="1"/>
    <col min="7" max="7" width="8.6640625" customWidth="1"/>
    <col min="8" max="8" width="21.77734375" customWidth="1"/>
    <col min="9" max="9" width="23.21875" customWidth="1"/>
    <col min="10" max="10" width="21" customWidth="1"/>
    <col min="11" max="11" width="24.44140625" customWidth="1"/>
    <col min="12" max="12" width="24" customWidth="1"/>
    <col min="13" max="13" width="22.88671875" customWidth="1"/>
    <col min="14" max="14" width="21.44140625" customWidth="1"/>
    <col min="15" max="15" width="12.6640625" customWidth="1"/>
    <col min="16" max="16" width="12.44140625" customWidth="1"/>
    <col min="17" max="17" width="11.21875" customWidth="1"/>
    <col min="18" max="18" width="8.6640625" customWidth="1"/>
    <col min="19" max="19" width="30.6640625" customWidth="1"/>
  </cols>
  <sheetData>
    <row r="2" spans="1:19" ht="22.5" x14ac:dyDescent="0.3">
      <c r="A2" s="28"/>
      <c r="B2" s="28"/>
      <c r="C2" s="28"/>
      <c r="D2" s="28"/>
      <c r="E2" s="28"/>
      <c r="F2" s="28"/>
      <c r="G2" s="28"/>
      <c r="H2" s="28"/>
      <c r="I2" s="41" t="s">
        <v>126</v>
      </c>
      <c r="J2" s="41"/>
      <c r="K2" s="28"/>
      <c r="L2" s="42"/>
      <c r="M2" s="42"/>
      <c r="N2" s="28"/>
      <c r="O2" s="28"/>
      <c r="P2" s="28"/>
      <c r="Q2" s="28"/>
      <c r="R2" s="28"/>
      <c r="S2" s="28"/>
    </row>
    <row r="3" spans="1:19" ht="18" x14ac:dyDescent="0.2">
      <c r="A3" s="39" t="s">
        <v>17</v>
      </c>
      <c r="B3" s="39"/>
      <c r="C3" s="162" t="str">
        <f>'Summary- Cover Sheet '!C4:H4</f>
        <v>Click here for council name :</v>
      </c>
      <c r="D3" s="163"/>
      <c r="E3" s="163"/>
      <c r="F3" s="164"/>
      <c r="G3" s="28"/>
      <c r="H3" s="28"/>
      <c r="I3" s="28"/>
      <c r="J3" s="28"/>
      <c r="K3" s="28"/>
      <c r="L3" s="28"/>
      <c r="M3" s="28"/>
      <c r="N3" s="28"/>
      <c r="O3" s="28"/>
      <c r="P3" s="28"/>
      <c r="Q3" s="28"/>
      <c r="R3" s="28"/>
    </row>
    <row r="4" spans="1:19" x14ac:dyDescent="0.2">
      <c r="A4" s="28"/>
      <c r="B4" s="28"/>
      <c r="C4" s="28"/>
      <c r="E4" s="28"/>
      <c r="F4" s="28"/>
      <c r="G4" s="28"/>
      <c r="H4" s="28"/>
      <c r="I4" s="28"/>
      <c r="J4" s="28"/>
      <c r="K4" s="28"/>
      <c r="L4" s="28"/>
      <c r="M4" s="28"/>
      <c r="N4" s="28"/>
      <c r="O4" s="28"/>
      <c r="P4" s="28"/>
      <c r="Q4" s="28"/>
      <c r="R4" s="28"/>
      <c r="S4" s="28"/>
    </row>
    <row r="5" spans="1:19" ht="14.25" customHeight="1" x14ac:dyDescent="0.2">
      <c r="A5" s="55" t="s">
        <v>110</v>
      </c>
      <c r="B5" s="55"/>
      <c r="C5" s="28"/>
      <c r="D5" s="55"/>
      <c r="E5" s="28"/>
      <c r="F5" s="28"/>
      <c r="G5" s="28"/>
      <c r="H5" s="28"/>
      <c r="I5" s="28"/>
      <c r="J5" s="28"/>
      <c r="K5" s="28"/>
      <c r="L5" s="28"/>
      <c r="M5" s="28"/>
      <c r="N5" s="28"/>
      <c r="O5" s="28"/>
      <c r="P5" s="28"/>
      <c r="Q5" s="28"/>
      <c r="R5" s="28"/>
      <c r="S5" s="28"/>
    </row>
    <row r="6" spans="1:19" ht="14.25" customHeight="1" thickBot="1" x14ac:dyDescent="0.25">
      <c r="A6" s="55"/>
      <c r="B6" s="55"/>
      <c r="C6" s="28"/>
      <c r="D6" s="55"/>
      <c r="E6" s="28"/>
      <c r="F6" s="28"/>
      <c r="G6" s="28"/>
      <c r="H6" s="28"/>
      <c r="I6" s="28"/>
      <c r="J6" s="28"/>
      <c r="K6" s="28"/>
      <c r="L6" s="28"/>
      <c r="M6" s="28"/>
      <c r="N6" s="28"/>
      <c r="O6" s="28"/>
      <c r="P6" s="28"/>
      <c r="Q6" s="28"/>
      <c r="R6" s="28"/>
      <c r="S6" s="28"/>
    </row>
    <row r="7" spans="1:19" ht="18.75" thickBot="1" x14ac:dyDescent="0.3">
      <c r="A7" s="28"/>
      <c r="B7" s="28"/>
      <c r="C7" s="28"/>
      <c r="D7" s="28"/>
      <c r="E7" s="28"/>
      <c r="F7" s="40"/>
      <c r="G7" s="40"/>
      <c r="H7" s="40"/>
      <c r="I7" s="138" t="s">
        <v>198</v>
      </c>
      <c r="J7" s="40"/>
      <c r="K7" s="43"/>
      <c r="L7" s="40"/>
      <c r="M7" s="40"/>
      <c r="N7" s="43"/>
      <c r="O7" s="43"/>
      <c r="P7" s="43"/>
      <c r="Q7" s="43"/>
      <c r="R7" s="43"/>
      <c r="S7" s="28"/>
    </row>
    <row r="8" spans="1:19" s="37" customFormat="1" ht="44.25" customHeight="1" thickBot="1" x14ac:dyDescent="0.25">
      <c r="A8" s="53" t="s">
        <v>18</v>
      </c>
      <c r="B8" s="82" t="s">
        <v>136</v>
      </c>
      <c r="C8" s="54" t="s">
        <v>30</v>
      </c>
      <c r="D8" s="54" t="s">
        <v>31</v>
      </c>
      <c r="E8" s="54" t="s">
        <v>32</v>
      </c>
      <c r="F8" s="103" t="s">
        <v>33</v>
      </c>
      <c r="G8" s="103" t="s">
        <v>190</v>
      </c>
      <c r="H8" s="54" t="s">
        <v>37</v>
      </c>
      <c r="I8" s="54" t="s">
        <v>146</v>
      </c>
      <c r="J8" s="54" t="s">
        <v>127</v>
      </c>
      <c r="K8" s="54" t="s">
        <v>139</v>
      </c>
      <c r="L8" s="54" t="s">
        <v>128</v>
      </c>
      <c r="M8" s="54" t="s">
        <v>129</v>
      </c>
      <c r="N8" s="54" t="s">
        <v>130</v>
      </c>
      <c r="O8" s="54" t="s">
        <v>131</v>
      </c>
      <c r="P8" s="54" t="s">
        <v>132</v>
      </c>
      <c r="Q8" s="54" t="s">
        <v>133</v>
      </c>
      <c r="R8" s="54" t="s">
        <v>134</v>
      </c>
      <c r="S8" s="81" t="s">
        <v>135</v>
      </c>
    </row>
    <row r="9" spans="1:19" s="8" customFormat="1" ht="28.5" x14ac:dyDescent="0.2">
      <c r="A9" s="72"/>
      <c r="B9" s="83" t="s">
        <v>34</v>
      </c>
      <c r="C9" s="118"/>
      <c r="D9" s="119"/>
      <c r="E9" s="120"/>
      <c r="F9" s="126">
        <f>D9-C9</f>
        <v>0</v>
      </c>
      <c r="G9" s="126">
        <f>E9*F9</f>
        <v>0</v>
      </c>
      <c r="H9" s="84" t="s">
        <v>39</v>
      </c>
      <c r="I9" s="132" t="str">
        <f>VLOOKUP(H9:H14,Menu!$B$9:$C$51,2)</f>
        <v>Click here for description:</v>
      </c>
      <c r="J9" s="85" t="s">
        <v>149</v>
      </c>
      <c r="K9" s="90"/>
      <c r="L9" s="57"/>
      <c r="M9" s="51"/>
      <c r="N9" s="51"/>
      <c r="O9" s="52"/>
      <c r="P9" s="87">
        <v>0</v>
      </c>
      <c r="Q9" s="124"/>
      <c r="R9" s="125"/>
      <c r="S9" s="85" t="s">
        <v>151</v>
      </c>
    </row>
    <row r="10" spans="1:19" s="8" customFormat="1" x14ac:dyDescent="0.2">
      <c r="A10" s="47"/>
      <c r="B10" s="83" t="s">
        <v>34</v>
      </c>
      <c r="C10" s="121"/>
      <c r="D10" s="122"/>
      <c r="E10" s="123"/>
      <c r="F10" s="127">
        <f>D10-C10</f>
        <v>0</v>
      </c>
      <c r="G10" s="127">
        <f>E10*F10</f>
        <v>0</v>
      </c>
      <c r="H10" s="84" t="s">
        <v>39</v>
      </c>
      <c r="I10" s="132" t="str">
        <f>VLOOKUP(H10:H15,Menu!$B$9:$C$51,2)</f>
        <v>Click here for description:</v>
      </c>
      <c r="J10" s="85" t="s">
        <v>149</v>
      </c>
      <c r="K10" s="91"/>
      <c r="L10" s="58"/>
      <c r="M10" s="44"/>
      <c r="N10" s="44"/>
      <c r="O10" s="45"/>
      <c r="P10" s="87">
        <v>0</v>
      </c>
      <c r="Q10" s="114"/>
      <c r="R10" s="115"/>
      <c r="S10" s="89" t="s">
        <v>151</v>
      </c>
    </row>
    <row r="11" spans="1:19" s="8" customFormat="1" x14ac:dyDescent="0.2">
      <c r="A11" s="47"/>
      <c r="B11" s="83" t="s">
        <v>34</v>
      </c>
      <c r="C11" s="121"/>
      <c r="D11" s="122"/>
      <c r="E11" s="122"/>
      <c r="F11" s="127">
        <f t="shared" ref="F11:F14" si="0">D11-C11</f>
        <v>0</v>
      </c>
      <c r="G11" s="127">
        <f t="shared" ref="G11:G14" si="1">E11*F11</f>
        <v>0</v>
      </c>
      <c r="H11" s="84" t="s">
        <v>39</v>
      </c>
      <c r="I11" s="132" t="str">
        <f>VLOOKUP(H11:H16,Menu!$B$9:$C$51,2)</f>
        <v>Click here for description:</v>
      </c>
      <c r="J11" s="85" t="s">
        <v>149</v>
      </c>
      <c r="K11" s="91"/>
      <c r="L11" s="58"/>
      <c r="M11" s="44"/>
      <c r="N11" s="44"/>
      <c r="O11" s="45"/>
      <c r="P11" s="87">
        <v>0</v>
      </c>
      <c r="Q11" s="114"/>
      <c r="R11" s="115"/>
      <c r="S11" s="89" t="s">
        <v>151</v>
      </c>
    </row>
    <row r="12" spans="1:19" s="8" customFormat="1" x14ac:dyDescent="0.2">
      <c r="A12" s="47"/>
      <c r="B12" s="83" t="s">
        <v>34</v>
      </c>
      <c r="C12" s="121"/>
      <c r="D12" s="122"/>
      <c r="E12" s="122"/>
      <c r="F12" s="127">
        <f t="shared" si="0"/>
        <v>0</v>
      </c>
      <c r="G12" s="127">
        <f t="shared" si="1"/>
        <v>0</v>
      </c>
      <c r="H12" s="84" t="s">
        <v>39</v>
      </c>
      <c r="I12" s="132" t="str">
        <f>VLOOKUP(H12:H17,Menu!$B$9:$C$51,2)</f>
        <v>Click here for description:</v>
      </c>
      <c r="J12" s="85" t="s">
        <v>149</v>
      </c>
      <c r="K12" s="91"/>
      <c r="L12" s="58"/>
      <c r="M12" s="44"/>
      <c r="N12" s="44"/>
      <c r="O12" s="45"/>
      <c r="P12" s="87">
        <v>0</v>
      </c>
      <c r="Q12" s="114"/>
      <c r="R12" s="115"/>
      <c r="S12" s="89" t="s">
        <v>151</v>
      </c>
    </row>
    <row r="13" spans="1:19" s="8" customFormat="1" x14ac:dyDescent="0.2">
      <c r="A13" s="47"/>
      <c r="B13" s="83" t="s">
        <v>34</v>
      </c>
      <c r="C13" s="121"/>
      <c r="D13" s="122"/>
      <c r="E13" s="122"/>
      <c r="F13" s="127">
        <f t="shared" si="0"/>
        <v>0</v>
      </c>
      <c r="G13" s="127">
        <f t="shared" si="1"/>
        <v>0</v>
      </c>
      <c r="H13" s="84" t="s">
        <v>39</v>
      </c>
      <c r="I13" s="132" t="str">
        <f>VLOOKUP(H13:H18,Menu!$B$9:$C$51,2)</f>
        <v>Click here for description:</v>
      </c>
      <c r="J13" s="85" t="s">
        <v>149</v>
      </c>
      <c r="K13" s="91"/>
      <c r="L13" s="59"/>
      <c r="M13" s="44"/>
      <c r="N13" s="44"/>
      <c r="O13" s="45"/>
      <c r="P13" s="87">
        <v>0</v>
      </c>
      <c r="Q13" s="114"/>
      <c r="R13" s="115"/>
      <c r="S13" s="89" t="s">
        <v>151</v>
      </c>
    </row>
    <row r="14" spans="1:19" s="8" customFormat="1" x14ac:dyDescent="0.2">
      <c r="A14" s="48"/>
      <c r="B14" s="83" t="s">
        <v>34</v>
      </c>
      <c r="C14" s="121"/>
      <c r="D14" s="122"/>
      <c r="E14" s="122"/>
      <c r="F14" s="127">
        <f t="shared" si="0"/>
        <v>0</v>
      </c>
      <c r="G14" s="127">
        <f t="shared" si="1"/>
        <v>0</v>
      </c>
      <c r="H14" s="84" t="s">
        <v>39</v>
      </c>
      <c r="I14" s="132" t="str">
        <f>VLOOKUP(H14:H19,Menu!$B$9:$C$51,2)</f>
        <v>Click here for description:</v>
      </c>
      <c r="J14" s="85" t="s">
        <v>149</v>
      </c>
      <c r="K14" s="91"/>
      <c r="L14" s="59"/>
      <c r="M14" s="44"/>
      <c r="N14" s="44"/>
      <c r="O14" s="46"/>
      <c r="P14" s="87">
        <v>0</v>
      </c>
      <c r="Q14" s="115"/>
      <c r="R14" s="115"/>
      <c r="S14" s="89" t="s">
        <v>151</v>
      </c>
    </row>
    <row r="15" spans="1:19" s="1" customFormat="1" ht="15" x14ac:dyDescent="0.2">
      <c r="A15" s="38"/>
      <c r="B15" s="34"/>
      <c r="C15" s="34"/>
      <c r="D15" s="34"/>
      <c r="E15" s="35"/>
      <c r="F15" s="36"/>
      <c r="G15" s="36"/>
      <c r="H15" s="36"/>
      <c r="I15" s="36"/>
      <c r="J15" s="36"/>
      <c r="L15" s="36"/>
      <c r="O15" s="33" t="s">
        <v>25</v>
      </c>
      <c r="P15" s="88">
        <f>SUM(P9:P14)</f>
        <v>0</v>
      </c>
    </row>
    <row r="16" spans="1:19" s="1" customFormat="1" x14ac:dyDescent="0.2">
      <c r="A16" s="6"/>
      <c r="B16" s="6"/>
    </row>
    <row r="17" spans="1:2" x14ac:dyDescent="0.2">
      <c r="A17" s="27"/>
      <c r="B17" s="27"/>
    </row>
    <row r="18" spans="1:2" x14ac:dyDescent="0.2">
      <c r="A18" s="27"/>
      <c r="B18" s="27"/>
    </row>
    <row r="19" spans="1:2" x14ac:dyDescent="0.2">
      <c r="A19" s="27"/>
      <c r="B19" s="27"/>
    </row>
  </sheetData>
  <dataConsolidate/>
  <mergeCells count="1">
    <mergeCell ref="C3:F3"/>
  </mergeCells>
  <pageMargins left="0.7" right="0.7" top="0.75" bottom="0.75" header="0.3" footer="0.3"/>
  <pageSetup paperSize="8" scale="53" orientation="landscape" r:id="rId1"/>
  <headerFooter differentFirst="1"/>
  <extLst>
    <ext xmlns:x14="http://schemas.microsoft.com/office/spreadsheetml/2009/9/main" uri="{CCE6A557-97BC-4b89-ADB6-D9C93CAAB3DF}">
      <x14:dataValidations xmlns:xm="http://schemas.microsoft.com/office/excel/2006/main" count="5">
        <x14:dataValidation type="list" allowBlank="1" showInputMessage="1" showErrorMessage="1">
          <x14:formula1>
            <xm:f>Menu!$B$59:$B$74</xm:f>
          </x14:formula1>
          <xm:sqref>S9</xm:sqref>
        </x14:dataValidation>
        <x14:dataValidation type="list" allowBlank="1" showInputMessage="1" showErrorMessage="1">
          <x14:formula1>
            <xm:f>Menu!$B$59:$B$70</xm:f>
          </x14:formula1>
          <xm:sqref>S10:S14</xm:sqref>
        </x14:dataValidation>
        <x14:dataValidation type="list" allowBlank="1" showInputMessage="1" showErrorMessage="1">
          <x14:formula1>
            <xm:f>Menu!$B$54:$B$56</xm:f>
          </x14:formula1>
          <xm:sqref>J9:J14</xm:sqref>
        </x14:dataValidation>
        <x14:dataValidation type="list" allowBlank="1" showInputMessage="1" showErrorMessage="1">
          <x14:formula1>
            <xm:f>Menu!$B$9:$B$51</xm:f>
          </x14:formula1>
          <xm:sqref>H9:H14</xm:sqref>
        </x14:dataValidation>
        <x14:dataValidation type="list" allowBlank="1" showInputMessage="1" showErrorMessage="1">
          <x14:formula1>
            <xm:f>Menu!$B$2:$B$6</xm:f>
          </x14:formula1>
          <xm:sqref>B9:B14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showGridLines="0" showRuler="0" topLeftCell="A16" zoomScaleNormal="100" workbookViewId="0">
      <selection activeCell="A13" sqref="A13:L13"/>
    </sheetView>
  </sheetViews>
  <sheetFormatPr defaultColWidth="6.88671875" defaultRowHeight="14.25" x14ac:dyDescent="0.2"/>
  <cols>
    <col min="1" max="12" width="10.33203125" customWidth="1"/>
  </cols>
  <sheetData>
    <row r="1" spans="1:13" x14ac:dyDescent="0.2">
      <c r="A1" s="165" t="s">
        <v>26</v>
      </c>
      <c r="B1" s="165"/>
      <c r="C1" s="165"/>
      <c r="D1" s="165"/>
      <c r="E1" s="165"/>
      <c r="F1" s="165"/>
      <c r="G1" s="165"/>
      <c r="H1" s="165"/>
      <c r="I1" s="165"/>
      <c r="J1" s="165"/>
      <c r="K1" s="165"/>
      <c r="L1" s="165"/>
    </row>
    <row r="2" spans="1:13" x14ac:dyDescent="0.2">
      <c r="A2" s="165"/>
      <c r="B2" s="165"/>
      <c r="C2" s="165"/>
      <c r="D2" s="165"/>
      <c r="E2" s="165"/>
      <c r="F2" s="165"/>
      <c r="G2" s="165"/>
      <c r="H2" s="165"/>
      <c r="I2" s="165"/>
      <c r="J2" s="165"/>
      <c r="K2" s="165"/>
      <c r="L2" s="165"/>
    </row>
    <row r="3" spans="1:13" x14ac:dyDescent="0.2">
      <c r="A3" s="56" t="s">
        <v>27</v>
      </c>
      <c r="B3" s="56"/>
      <c r="C3" s="56"/>
      <c r="D3" s="56"/>
      <c r="E3" s="56"/>
      <c r="F3" s="56"/>
      <c r="G3" s="56"/>
      <c r="H3" s="56"/>
      <c r="I3" s="56"/>
      <c r="J3" s="56"/>
      <c r="K3" s="56"/>
      <c r="L3" s="56"/>
    </row>
    <row r="4" spans="1:13" ht="208.5" customHeight="1" x14ac:dyDescent="0.2">
      <c r="A4" s="166" t="s">
        <v>200</v>
      </c>
      <c r="B4" s="166"/>
      <c r="C4" s="166"/>
      <c r="D4" s="166"/>
      <c r="E4" s="166"/>
      <c r="F4" s="166"/>
      <c r="G4" s="166"/>
      <c r="H4" s="166"/>
      <c r="I4" s="166"/>
      <c r="J4" s="166"/>
      <c r="K4" s="166"/>
      <c r="L4" s="166"/>
    </row>
    <row r="5" spans="1:13" x14ac:dyDescent="0.2">
      <c r="A5" s="30"/>
      <c r="B5" s="30"/>
      <c r="C5" s="30"/>
      <c r="D5" s="30"/>
      <c r="E5" s="30"/>
      <c r="F5" s="30"/>
      <c r="G5" s="30"/>
      <c r="H5" s="30"/>
      <c r="I5" s="30"/>
      <c r="J5" s="30"/>
      <c r="K5" s="30"/>
      <c r="L5" s="30"/>
    </row>
    <row r="6" spans="1:13" x14ac:dyDescent="0.2">
      <c r="A6" s="56" t="s">
        <v>28</v>
      </c>
      <c r="B6" s="56"/>
      <c r="C6" s="29"/>
      <c r="D6" s="29"/>
      <c r="E6" s="29"/>
      <c r="F6" s="29"/>
      <c r="G6" s="29"/>
      <c r="H6" s="29"/>
      <c r="I6" s="29"/>
      <c r="J6" s="29"/>
      <c r="K6" s="29"/>
      <c r="L6" s="29"/>
    </row>
    <row r="7" spans="1:13" ht="46.5" customHeight="1" x14ac:dyDescent="0.2">
      <c r="A7" s="167" t="s">
        <v>109</v>
      </c>
      <c r="B7" s="168"/>
      <c r="C7" s="168"/>
      <c r="D7" s="168"/>
      <c r="E7" s="168"/>
      <c r="F7" s="168"/>
      <c r="G7" s="168"/>
      <c r="H7" s="168"/>
      <c r="I7" s="168"/>
      <c r="J7" s="168"/>
      <c r="K7" s="168"/>
      <c r="L7" s="168"/>
    </row>
    <row r="8" spans="1:13" x14ac:dyDescent="0.2">
      <c r="A8" s="32"/>
      <c r="B8" s="32"/>
      <c r="C8" s="32"/>
      <c r="D8" s="32"/>
      <c r="E8" s="32"/>
      <c r="F8" s="32"/>
      <c r="G8" s="32"/>
      <c r="H8" s="32"/>
      <c r="I8" s="32"/>
      <c r="J8" s="32"/>
      <c r="K8" s="32"/>
      <c r="L8" s="32"/>
    </row>
    <row r="9" spans="1:13" x14ac:dyDescent="0.2">
      <c r="A9" s="56" t="s">
        <v>152</v>
      </c>
      <c r="B9" s="56"/>
      <c r="C9" s="56"/>
      <c r="D9" s="29"/>
      <c r="E9" s="29"/>
      <c r="F9" s="29"/>
      <c r="G9" s="29"/>
      <c r="H9" s="29"/>
      <c r="I9" s="29"/>
      <c r="J9" s="29"/>
      <c r="K9" s="29"/>
      <c r="L9" s="29"/>
    </row>
    <row r="10" spans="1:13" ht="102.75" customHeight="1" x14ac:dyDescent="0.2">
      <c r="A10" s="169" t="s">
        <v>199</v>
      </c>
      <c r="B10" s="170"/>
      <c r="C10" s="170"/>
      <c r="D10" s="170"/>
      <c r="E10" s="170"/>
      <c r="F10" s="170"/>
      <c r="G10" s="170"/>
      <c r="H10" s="170"/>
      <c r="I10" s="170"/>
      <c r="J10" s="170"/>
      <c r="K10" s="170"/>
      <c r="L10" s="170"/>
    </row>
    <row r="11" spans="1:13" x14ac:dyDescent="0.2">
      <c r="A11" s="31"/>
      <c r="B11" s="31"/>
      <c r="C11" s="31"/>
      <c r="D11" s="31"/>
      <c r="E11" s="31"/>
      <c r="F11" s="31"/>
      <c r="G11" s="31"/>
      <c r="H11" s="31"/>
      <c r="I11" s="31"/>
      <c r="J11" s="31"/>
      <c r="K11" s="31"/>
      <c r="L11" s="31"/>
    </row>
    <row r="12" spans="1:13" x14ac:dyDescent="0.2">
      <c r="A12" s="56" t="s">
        <v>29</v>
      </c>
      <c r="B12" s="56"/>
      <c r="C12" s="29"/>
      <c r="D12" s="29"/>
      <c r="E12" s="29"/>
      <c r="F12" s="29"/>
      <c r="G12" s="29"/>
      <c r="H12" s="29"/>
      <c r="I12" s="29"/>
      <c r="J12" s="29"/>
      <c r="K12" s="29"/>
      <c r="L12" s="29"/>
    </row>
    <row r="13" spans="1:13" ht="139.5" customHeight="1" x14ac:dyDescent="0.2">
      <c r="A13" s="167" t="s">
        <v>201</v>
      </c>
      <c r="B13" s="167"/>
      <c r="C13" s="167"/>
      <c r="D13" s="167"/>
      <c r="E13" s="167"/>
      <c r="F13" s="167"/>
      <c r="G13" s="167"/>
      <c r="H13" s="167"/>
      <c r="I13" s="167"/>
      <c r="J13" s="167"/>
      <c r="K13" s="167"/>
      <c r="L13" s="167"/>
      <c r="M13" s="32"/>
    </row>
    <row r="14" spans="1:13" ht="242.25" customHeight="1" x14ac:dyDescent="0.2">
      <c r="A14" s="32"/>
      <c r="B14" s="32"/>
      <c r="C14" s="32"/>
      <c r="D14" s="32"/>
      <c r="E14" s="32"/>
      <c r="F14" s="32"/>
      <c r="G14" s="32"/>
      <c r="H14" s="32"/>
      <c r="I14" s="32"/>
      <c r="J14" s="32"/>
      <c r="K14" s="32"/>
      <c r="L14" s="32"/>
    </row>
    <row r="15" spans="1:13" x14ac:dyDescent="0.2">
      <c r="A15" s="32"/>
      <c r="B15" s="32"/>
      <c r="C15" s="32"/>
      <c r="D15" s="32"/>
      <c r="E15" s="32"/>
      <c r="F15" s="32"/>
      <c r="G15" s="32"/>
      <c r="H15" s="32"/>
      <c r="I15" s="32"/>
      <c r="J15" s="32"/>
      <c r="K15" s="32"/>
      <c r="L15" s="32"/>
    </row>
    <row r="16" spans="1:13" x14ac:dyDescent="0.2">
      <c r="A16" s="32"/>
      <c r="B16" s="32"/>
      <c r="C16" s="32"/>
      <c r="D16" s="32"/>
      <c r="E16" s="32"/>
      <c r="F16" s="32"/>
      <c r="G16" s="32"/>
      <c r="H16" s="32"/>
      <c r="I16" s="32"/>
      <c r="J16" s="32"/>
      <c r="K16" s="32"/>
      <c r="L16" s="32"/>
    </row>
    <row r="17" spans="1:12" x14ac:dyDescent="0.2">
      <c r="A17" s="32"/>
      <c r="B17" s="32"/>
      <c r="C17" s="32"/>
      <c r="D17" s="32"/>
      <c r="E17" s="32"/>
      <c r="F17" s="32"/>
      <c r="G17" s="32"/>
      <c r="H17" s="32"/>
      <c r="I17" s="32"/>
      <c r="J17" s="32"/>
      <c r="K17" s="32"/>
      <c r="L17" s="32"/>
    </row>
    <row r="18" spans="1:12" x14ac:dyDescent="0.2">
      <c r="A18" s="32"/>
      <c r="B18" s="32"/>
      <c r="C18" s="32"/>
      <c r="D18" s="32"/>
      <c r="E18" s="32"/>
      <c r="F18" s="32"/>
      <c r="G18" s="32"/>
      <c r="H18" s="32"/>
      <c r="I18" s="32"/>
      <c r="J18" s="32"/>
      <c r="K18" s="32"/>
      <c r="L18" s="32"/>
    </row>
    <row r="19" spans="1:12" x14ac:dyDescent="0.2">
      <c r="A19" s="32"/>
      <c r="B19" s="32"/>
      <c r="C19" s="32"/>
      <c r="D19" s="32"/>
      <c r="E19" s="32"/>
      <c r="F19" s="32"/>
      <c r="G19" s="32"/>
      <c r="H19" s="32"/>
      <c r="I19" s="32"/>
      <c r="J19" s="32"/>
      <c r="K19" s="32"/>
      <c r="L19" s="32"/>
    </row>
    <row r="20" spans="1:12" x14ac:dyDescent="0.2">
      <c r="A20" s="32"/>
      <c r="B20" s="32"/>
      <c r="C20" s="32"/>
      <c r="D20" s="32"/>
      <c r="E20" s="32"/>
      <c r="F20" s="32"/>
      <c r="G20" s="32"/>
      <c r="H20" s="32"/>
      <c r="I20" s="32"/>
      <c r="J20" s="32"/>
      <c r="K20" s="32"/>
      <c r="L20" s="32"/>
    </row>
    <row r="21" spans="1:12" x14ac:dyDescent="0.2">
      <c r="A21" s="32"/>
      <c r="B21" s="32"/>
      <c r="C21" s="32"/>
      <c r="D21" s="32"/>
      <c r="E21" s="32"/>
      <c r="F21" s="32"/>
      <c r="G21" s="32"/>
      <c r="H21" s="32"/>
      <c r="I21" s="32"/>
      <c r="J21" s="32"/>
      <c r="K21" s="32"/>
      <c r="L21" s="32"/>
    </row>
    <row r="22" spans="1:12" x14ac:dyDescent="0.2">
      <c r="A22" s="32"/>
      <c r="B22" s="32"/>
      <c r="C22" s="32"/>
      <c r="D22" s="32"/>
      <c r="E22" s="32"/>
      <c r="F22" s="32"/>
      <c r="G22" s="32"/>
      <c r="H22" s="32"/>
      <c r="I22" s="32"/>
      <c r="J22" s="32"/>
      <c r="K22" s="32"/>
      <c r="L22" s="32"/>
    </row>
    <row r="23" spans="1:12" x14ac:dyDescent="0.2">
      <c r="A23" s="32"/>
      <c r="B23" s="32"/>
      <c r="C23" s="32"/>
      <c r="D23" s="32"/>
      <c r="E23" s="32"/>
      <c r="F23" s="32"/>
      <c r="G23" s="32"/>
      <c r="H23" s="32"/>
      <c r="I23" s="32"/>
      <c r="J23" s="32"/>
      <c r="K23" s="32"/>
      <c r="L23" s="32"/>
    </row>
    <row r="24" spans="1:12" x14ac:dyDescent="0.2">
      <c r="A24" s="32"/>
      <c r="B24" s="32"/>
      <c r="C24" s="32"/>
      <c r="D24" s="32"/>
      <c r="E24" s="32"/>
      <c r="F24" s="32"/>
      <c r="G24" s="32"/>
      <c r="H24" s="32"/>
      <c r="I24" s="32"/>
      <c r="J24" s="32"/>
      <c r="K24" s="32"/>
      <c r="L24" s="32"/>
    </row>
    <row r="25" spans="1:12" x14ac:dyDescent="0.2">
      <c r="A25" s="32"/>
      <c r="B25" s="32"/>
      <c r="C25" s="32"/>
      <c r="D25" s="32"/>
      <c r="E25" s="32"/>
      <c r="F25" s="32"/>
      <c r="G25" s="32"/>
      <c r="H25" s="32"/>
      <c r="I25" s="32"/>
      <c r="J25" s="32"/>
      <c r="K25" s="32"/>
      <c r="L25" s="32"/>
    </row>
    <row r="26" spans="1:12" x14ac:dyDescent="0.2">
      <c r="A26" s="32"/>
      <c r="B26" s="32"/>
      <c r="C26" s="32"/>
      <c r="D26" s="32"/>
      <c r="E26" s="32"/>
      <c r="F26" s="32"/>
      <c r="G26" s="32"/>
      <c r="H26" s="32"/>
      <c r="I26" s="32"/>
      <c r="J26" s="32"/>
      <c r="K26" s="32"/>
      <c r="L26" s="32"/>
    </row>
    <row r="27" spans="1:12" x14ac:dyDescent="0.2">
      <c r="A27" s="32"/>
      <c r="B27" s="32"/>
      <c r="C27" s="32"/>
      <c r="D27" s="32"/>
      <c r="E27" s="32"/>
      <c r="F27" s="32"/>
      <c r="G27" s="32"/>
      <c r="H27" s="32"/>
      <c r="I27" s="32"/>
      <c r="J27" s="32"/>
      <c r="K27" s="32"/>
      <c r="L27" s="32"/>
    </row>
    <row r="28" spans="1:12" x14ac:dyDescent="0.2">
      <c r="A28" s="32"/>
      <c r="B28" s="32"/>
      <c r="C28" s="32"/>
      <c r="D28" s="32"/>
      <c r="E28" s="32"/>
      <c r="F28" s="32"/>
      <c r="G28" s="32"/>
      <c r="H28" s="32"/>
      <c r="I28" s="32"/>
      <c r="J28" s="32"/>
      <c r="K28" s="32"/>
      <c r="L28" s="32"/>
    </row>
    <row r="29" spans="1:12" x14ac:dyDescent="0.2">
      <c r="A29" s="32"/>
      <c r="B29" s="32"/>
      <c r="C29" s="32"/>
      <c r="D29" s="32"/>
      <c r="E29" s="32"/>
      <c r="F29" s="32"/>
      <c r="G29" s="32"/>
      <c r="H29" s="32"/>
      <c r="I29" s="32"/>
      <c r="J29" s="32"/>
      <c r="K29" s="32"/>
      <c r="L29" s="32"/>
    </row>
    <row r="30" spans="1:12" x14ac:dyDescent="0.2">
      <c r="A30" s="32"/>
      <c r="B30" s="32"/>
      <c r="C30" s="32"/>
      <c r="D30" s="32"/>
      <c r="E30" s="32"/>
      <c r="F30" s="32"/>
      <c r="G30" s="32"/>
      <c r="H30" s="32"/>
      <c r="I30" s="32"/>
      <c r="J30" s="32"/>
      <c r="K30" s="32"/>
      <c r="L30" s="32"/>
    </row>
    <row r="31" spans="1:12" x14ac:dyDescent="0.2">
      <c r="A31" s="32"/>
      <c r="B31" s="32"/>
      <c r="C31" s="32"/>
      <c r="D31" s="32"/>
      <c r="E31" s="32"/>
      <c r="F31" s="32"/>
      <c r="G31" s="32"/>
      <c r="H31" s="32"/>
      <c r="I31" s="32"/>
      <c r="J31" s="32"/>
      <c r="K31" s="32"/>
      <c r="L31" s="32"/>
    </row>
    <row r="32" spans="1:12" x14ac:dyDescent="0.2">
      <c r="A32" s="32"/>
      <c r="B32" s="32"/>
      <c r="C32" s="32"/>
      <c r="D32" s="32"/>
      <c r="E32" s="32"/>
      <c r="F32" s="32"/>
      <c r="G32" s="32"/>
      <c r="H32" s="32"/>
      <c r="I32" s="32"/>
      <c r="J32" s="32"/>
      <c r="K32" s="32"/>
      <c r="L32" s="32"/>
    </row>
    <row r="33" spans="1:12" x14ac:dyDescent="0.2">
      <c r="A33" s="32"/>
      <c r="B33" s="32"/>
      <c r="C33" s="32"/>
      <c r="D33" s="32"/>
      <c r="E33" s="32"/>
      <c r="F33" s="32"/>
      <c r="G33" s="32"/>
      <c r="H33" s="32"/>
      <c r="I33" s="32"/>
      <c r="J33" s="32"/>
      <c r="K33" s="32"/>
      <c r="L33" s="32"/>
    </row>
    <row r="34" spans="1:12" x14ac:dyDescent="0.2">
      <c r="A34" s="32"/>
      <c r="B34" s="32"/>
      <c r="C34" s="32"/>
      <c r="D34" s="32"/>
      <c r="E34" s="32"/>
      <c r="F34" s="32"/>
      <c r="G34" s="32"/>
      <c r="H34" s="32"/>
      <c r="I34" s="32"/>
      <c r="J34" s="32"/>
      <c r="K34" s="32"/>
      <c r="L34" s="32"/>
    </row>
    <row r="35" spans="1:12" x14ac:dyDescent="0.2">
      <c r="A35" s="32"/>
      <c r="B35" s="32"/>
      <c r="C35" s="32"/>
      <c r="D35" s="32"/>
      <c r="E35" s="32"/>
      <c r="F35" s="32"/>
      <c r="G35" s="32"/>
      <c r="H35" s="32"/>
      <c r="I35" s="32"/>
      <c r="J35" s="32"/>
      <c r="K35" s="32"/>
      <c r="L35" s="32"/>
    </row>
  </sheetData>
  <mergeCells count="5">
    <mergeCell ref="A1:L2"/>
    <mergeCell ref="A4:L4"/>
    <mergeCell ref="A7:L7"/>
    <mergeCell ref="A10:L10"/>
    <mergeCell ref="A13:L13"/>
  </mergeCells>
  <pageMargins left="0.47244094488188981" right="0.47244094488188981" top="0.47244094488188981" bottom="0.47244094488188981" header="0.31496062992125984" footer="0.31496062992125984"/>
  <pageSetup paperSize="193" scale="95" fitToHeight="0" orientation="portrait" r:id="rId1"/>
  <headerFooter scaleWithDoc="0">
    <oddFooter>&amp;L&amp;A&amp;CDRFA - Western Australia&amp;R&amp;P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5"/>
  <sheetViews>
    <sheetView topLeftCell="A30" workbookViewId="0">
      <selection activeCell="C48" sqref="C48"/>
    </sheetView>
  </sheetViews>
  <sheetFormatPr defaultRowHeight="14.25" x14ac:dyDescent="0.2"/>
  <cols>
    <col min="1" max="1" width="2.5546875" customWidth="1"/>
    <col min="2" max="2" width="41.77734375" customWidth="1"/>
    <col min="3" max="3" width="46.88671875" style="133" customWidth="1"/>
    <col min="7" max="7" width="40.88671875" customWidth="1"/>
  </cols>
  <sheetData>
    <row r="1" spans="2:3" x14ac:dyDescent="0.2">
      <c r="B1" s="49" t="s">
        <v>38</v>
      </c>
    </row>
    <row r="2" spans="2:3" x14ac:dyDescent="0.2">
      <c r="B2" t="s">
        <v>34</v>
      </c>
    </row>
    <row r="3" spans="2:3" x14ac:dyDescent="0.2">
      <c r="B3" t="s">
        <v>35</v>
      </c>
    </row>
    <row r="4" spans="2:3" x14ac:dyDescent="0.2">
      <c r="B4" t="s">
        <v>19</v>
      </c>
    </row>
    <row r="5" spans="2:3" x14ac:dyDescent="0.2">
      <c r="B5" t="s">
        <v>22</v>
      </c>
    </row>
    <row r="6" spans="2:3" x14ac:dyDescent="0.2">
      <c r="B6" t="s">
        <v>36</v>
      </c>
    </row>
    <row r="7" spans="2:3" ht="28.5" x14ac:dyDescent="0.2">
      <c r="C7" s="134" t="s">
        <v>191</v>
      </c>
    </row>
    <row r="8" spans="2:3" x14ac:dyDescent="0.2">
      <c r="B8" s="49" t="s">
        <v>37</v>
      </c>
      <c r="C8" s="135" t="s">
        <v>108</v>
      </c>
    </row>
    <row r="9" spans="2:3" x14ac:dyDescent="0.2">
      <c r="B9" t="s">
        <v>39</v>
      </c>
      <c r="C9" s="133" t="s">
        <v>39</v>
      </c>
    </row>
    <row r="10" spans="2:3" x14ac:dyDescent="0.2">
      <c r="B10" t="s">
        <v>59</v>
      </c>
      <c r="C10" s="133" t="s">
        <v>94</v>
      </c>
    </row>
    <row r="11" spans="2:3" x14ac:dyDescent="0.2">
      <c r="B11" t="s">
        <v>58</v>
      </c>
      <c r="C11" s="133" t="s">
        <v>93</v>
      </c>
    </row>
    <row r="12" spans="2:3" x14ac:dyDescent="0.2">
      <c r="B12" t="s">
        <v>57</v>
      </c>
      <c r="C12" s="133" t="s">
        <v>92</v>
      </c>
    </row>
    <row r="13" spans="2:3" x14ac:dyDescent="0.2">
      <c r="B13" s="50" t="s">
        <v>68</v>
      </c>
      <c r="C13" s="133" t="s">
        <v>103</v>
      </c>
    </row>
    <row r="14" spans="2:3" x14ac:dyDescent="0.2">
      <c r="B14" s="50" t="s">
        <v>69</v>
      </c>
      <c r="C14" s="133" t="s">
        <v>104</v>
      </c>
    </row>
    <row r="15" spans="2:3" x14ac:dyDescent="0.2">
      <c r="B15" t="s">
        <v>65</v>
      </c>
      <c r="C15" s="133" t="s">
        <v>100</v>
      </c>
    </row>
    <row r="16" spans="2:3" x14ac:dyDescent="0.2">
      <c r="B16" t="s">
        <v>64</v>
      </c>
      <c r="C16" s="133" t="s">
        <v>99</v>
      </c>
    </row>
    <row r="17" spans="2:7" x14ac:dyDescent="0.2">
      <c r="B17" t="s">
        <v>63</v>
      </c>
      <c r="C17" s="133" t="s">
        <v>98</v>
      </c>
    </row>
    <row r="18" spans="2:7" x14ac:dyDescent="0.2">
      <c r="B18" t="s">
        <v>66</v>
      </c>
      <c r="C18" s="133" t="s">
        <v>101</v>
      </c>
    </row>
    <row r="19" spans="2:7" x14ac:dyDescent="0.2">
      <c r="B19" t="s">
        <v>67</v>
      </c>
      <c r="C19" s="133" t="s">
        <v>102</v>
      </c>
    </row>
    <row r="20" spans="2:7" x14ac:dyDescent="0.2">
      <c r="B20" t="s">
        <v>21</v>
      </c>
      <c r="C20" s="133" t="s">
        <v>88</v>
      </c>
    </row>
    <row r="21" spans="2:7" x14ac:dyDescent="0.2">
      <c r="B21" t="s">
        <v>54</v>
      </c>
      <c r="C21" s="133" t="s">
        <v>87</v>
      </c>
      <c r="G21" s="28"/>
    </row>
    <row r="22" spans="2:7" x14ac:dyDescent="0.2">
      <c r="B22" t="s">
        <v>53</v>
      </c>
      <c r="C22" s="133" t="s">
        <v>86</v>
      </c>
    </row>
    <row r="23" spans="2:7" x14ac:dyDescent="0.2">
      <c r="B23" t="s">
        <v>52</v>
      </c>
      <c r="C23" s="133" t="s">
        <v>85</v>
      </c>
    </row>
    <row r="24" spans="2:7" x14ac:dyDescent="0.2">
      <c r="B24" t="s">
        <v>51</v>
      </c>
      <c r="C24" s="133" t="s">
        <v>84</v>
      </c>
    </row>
    <row r="25" spans="2:7" x14ac:dyDescent="0.2">
      <c r="B25" t="s">
        <v>50</v>
      </c>
      <c r="C25" s="133" t="s">
        <v>83</v>
      </c>
    </row>
    <row r="26" spans="2:7" ht="28.5" x14ac:dyDescent="0.2">
      <c r="B26" s="136" t="s">
        <v>194</v>
      </c>
      <c r="C26" s="133" t="s">
        <v>143</v>
      </c>
    </row>
    <row r="27" spans="2:7" x14ac:dyDescent="0.2">
      <c r="B27" t="s">
        <v>195</v>
      </c>
      <c r="C27" t="s">
        <v>142</v>
      </c>
    </row>
    <row r="28" spans="2:7" x14ac:dyDescent="0.2">
      <c r="B28" t="s">
        <v>196</v>
      </c>
      <c r="C28" t="s">
        <v>141</v>
      </c>
    </row>
    <row r="29" spans="2:7" x14ac:dyDescent="0.2">
      <c r="B29" s="50" t="s">
        <v>138</v>
      </c>
      <c r="C29" t="s">
        <v>107</v>
      </c>
    </row>
    <row r="30" spans="2:7" ht="28.5" x14ac:dyDescent="0.2">
      <c r="B30" s="136" t="s">
        <v>197</v>
      </c>
      <c r="C30" s="133" t="s">
        <v>145</v>
      </c>
    </row>
    <row r="31" spans="2:7" x14ac:dyDescent="0.2">
      <c r="B31" t="s">
        <v>40</v>
      </c>
      <c r="C31" t="s">
        <v>72</v>
      </c>
    </row>
    <row r="32" spans="2:7" x14ac:dyDescent="0.2">
      <c r="B32" t="s">
        <v>46</v>
      </c>
      <c r="C32" t="s">
        <v>79</v>
      </c>
    </row>
    <row r="33" spans="2:3" x14ac:dyDescent="0.2">
      <c r="B33" t="s">
        <v>45</v>
      </c>
      <c r="C33" t="s">
        <v>78</v>
      </c>
    </row>
    <row r="34" spans="2:3" x14ac:dyDescent="0.2">
      <c r="B34" t="s">
        <v>44</v>
      </c>
      <c r="C34" t="s">
        <v>77</v>
      </c>
    </row>
    <row r="35" spans="2:3" x14ac:dyDescent="0.2">
      <c r="B35" t="s">
        <v>43</v>
      </c>
      <c r="C35" t="s">
        <v>76</v>
      </c>
    </row>
    <row r="36" spans="2:3" x14ac:dyDescent="0.2">
      <c r="B36" t="s">
        <v>23</v>
      </c>
      <c r="C36" s="133" t="s">
        <v>75</v>
      </c>
    </row>
    <row r="37" spans="2:3" x14ac:dyDescent="0.2">
      <c r="B37" t="s">
        <v>42</v>
      </c>
      <c r="C37" t="s">
        <v>74</v>
      </c>
    </row>
    <row r="38" spans="2:3" x14ac:dyDescent="0.2">
      <c r="B38" t="s">
        <v>49</v>
      </c>
      <c r="C38" t="s">
        <v>82</v>
      </c>
    </row>
    <row r="39" spans="2:3" x14ac:dyDescent="0.2">
      <c r="B39" t="s">
        <v>48</v>
      </c>
      <c r="C39" t="s">
        <v>81</v>
      </c>
    </row>
    <row r="40" spans="2:3" x14ac:dyDescent="0.2">
      <c r="B40" t="s">
        <v>47</v>
      </c>
      <c r="C40" t="s">
        <v>80</v>
      </c>
    </row>
    <row r="41" spans="2:3" x14ac:dyDescent="0.2">
      <c r="B41" t="s">
        <v>41</v>
      </c>
      <c r="C41" t="s">
        <v>73</v>
      </c>
    </row>
    <row r="42" spans="2:3" x14ac:dyDescent="0.2">
      <c r="B42" t="s">
        <v>62</v>
      </c>
      <c r="C42" t="s">
        <v>97</v>
      </c>
    </row>
    <row r="43" spans="2:3" x14ac:dyDescent="0.2">
      <c r="B43" t="s">
        <v>61</v>
      </c>
      <c r="C43" t="s">
        <v>96</v>
      </c>
    </row>
    <row r="44" spans="2:3" x14ac:dyDescent="0.2">
      <c r="B44" t="s">
        <v>60</v>
      </c>
      <c r="C44" t="s">
        <v>95</v>
      </c>
    </row>
    <row r="45" spans="2:3" x14ac:dyDescent="0.2">
      <c r="B45" t="s">
        <v>56</v>
      </c>
      <c r="C45" t="s">
        <v>91</v>
      </c>
    </row>
    <row r="46" spans="2:3" x14ac:dyDescent="0.2">
      <c r="B46" t="s">
        <v>55</v>
      </c>
      <c r="C46" t="s">
        <v>90</v>
      </c>
    </row>
    <row r="47" spans="2:3" x14ac:dyDescent="0.2">
      <c r="B47" t="s">
        <v>20</v>
      </c>
      <c r="C47" t="s">
        <v>89</v>
      </c>
    </row>
    <row r="48" spans="2:3" x14ac:dyDescent="0.2">
      <c r="B48" s="50" t="s">
        <v>71</v>
      </c>
      <c r="C48" t="s">
        <v>106</v>
      </c>
    </row>
    <row r="49" spans="2:3" x14ac:dyDescent="0.2">
      <c r="B49" s="50" t="s">
        <v>70</v>
      </c>
      <c r="C49" t="s">
        <v>105</v>
      </c>
    </row>
    <row r="50" spans="2:3" x14ac:dyDescent="0.2">
      <c r="B50" t="s">
        <v>140</v>
      </c>
      <c r="C50" t="s">
        <v>144</v>
      </c>
    </row>
    <row r="51" spans="2:3" x14ac:dyDescent="0.2">
      <c r="B51" s="50" t="s">
        <v>24</v>
      </c>
      <c r="C51" s="50" t="s">
        <v>24</v>
      </c>
    </row>
    <row r="53" spans="2:3" x14ac:dyDescent="0.2">
      <c r="B53" s="49" t="s">
        <v>127</v>
      </c>
    </row>
    <row r="54" spans="2:3" x14ac:dyDescent="0.2">
      <c r="B54" s="86" t="s">
        <v>149</v>
      </c>
    </row>
    <row r="55" spans="2:3" x14ac:dyDescent="0.2">
      <c r="B55" t="s">
        <v>148</v>
      </c>
    </row>
    <row r="56" spans="2:3" x14ac:dyDescent="0.2">
      <c r="B56" t="s">
        <v>147</v>
      </c>
    </row>
    <row r="58" spans="2:3" x14ac:dyDescent="0.2">
      <c r="B58" s="49" t="s">
        <v>150</v>
      </c>
    </row>
    <row r="59" spans="2:3" x14ac:dyDescent="0.2">
      <c r="B59" t="s">
        <v>151</v>
      </c>
    </row>
    <row r="60" spans="2:3" x14ac:dyDescent="0.2">
      <c r="B60" s="28" t="s">
        <v>153</v>
      </c>
    </row>
    <row r="61" spans="2:3" x14ac:dyDescent="0.2">
      <c r="B61" s="28" t="s">
        <v>154</v>
      </c>
    </row>
    <row r="62" spans="2:3" x14ac:dyDescent="0.2">
      <c r="B62" s="28" t="s">
        <v>155</v>
      </c>
    </row>
    <row r="63" spans="2:3" x14ac:dyDescent="0.2">
      <c r="B63" s="28" t="s">
        <v>156</v>
      </c>
    </row>
    <row r="64" spans="2:3" x14ac:dyDescent="0.2">
      <c r="B64" s="28" t="s">
        <v>157</v>
      </c>
    </row>
    <row r="65" spans="2:2" x14ac:dyDescent="0.2">
      <c r="B65" s="28" t="s">
        <v>158</v>
      </c>
    </row>
    <row r="66" spans="2:2" x14ac:dyDescent="0.2">
      <c r="B66" s="28" t="s">
        <v>159</v>
      </c>
    </row>
    <row r="67" spans="2:2" x14ac:dyDescent="0.2">
      <c r="B67" s="28" t="s">
        <v>160</v>
      </c>
    </row>
    <row r="68" spans="2:2" x14ac:dyDescent="0.2">
      <c r="B68" s="28" t="s">
        <v>161</v>
      </c>
    </row>
    <row r="69" spans="2:2" x14ac:dyDescent="0.2">
      <c r="B69" s="28" t="s">
        <v>162</v>
      </c>
    </row>
    <row r="70" spans="2:2" x14ac:dyDescent="0.2">
      <c r="B70" s="28" t="s">
        <v>163</v>
      </c>
    </row>
    <row r="71" spans="2:2" x14ac:dyDescent="0.2">
      <c r="B71" s="28" t="s">
        <v>164</v>
      </c>
    </row>
    <row r="72" spans="2:2" x14ac:dyDescent="0.2">
      <c r="B72" s="28" t="s">
        <v>165</v>
      </c>
    </row>
    <row r="73" spans="2:2" x14ac:dyDescent="0.2">
      <c r="B73" s="28" t="s">
        <v>166</v>
      </c>
    </row>
    <row r="74" spans="2:2" x14ac:dyDescent="0.2">
      <c r="B74" s="28" t="s">
        <v>167</v>
      </c>
    </row>
    <row r="76" spans="2:2" ht="15" thickBot="1" x14ac:dyDescent="0.25">
      <c r="B76" s="92" t="s">
        <v>168</v>
      </c>
    </row>
    <row r="77" spans="2:2" ht="15" thickTop="1" x14ac:dyDescent="0.2">
      <c r="B77" t="s">
        <v>184</v>
      </c>
    </row>
    <row r="78" spans="2:2" x14ac:dyDescent="0.2">
      <c r="B78" s="93" t="s">
        <v>188</v>
      </c>
    </row>
    <row r="79" spans="2:2" x14ac:dyDescent="0.2">
      <c r="B79" s="94" t="s">
        <v>175</v>
      </c>
    </row>
    <row r="80" spans="2:2" x14ac:dyDescent="0.2">
      <c r="B80" s="95" t="s">
        <v>169</v>
      </c>
    </row>
    <row r="81" spans="2:2" x14ac:dyDescent="0.2">
      <c r="B81" s="94" t="s">
        <v>176</v>
      </c>
    </row>
    <row r="82" spans="2:2" x14ac:dyDescent="0.2">
      <c r="B82" s="95" t="s">
        <v>170</v>
      </c>
    </row>
    <row r="83" spans="2:2" x14ac:dyDescent="0.2">
      <c r="B83" s="94" t="s">
        <v>171</v>
      </c>
    </row>
    <row r="84" spans="2:2" x14ac:dyDescent="0.2">
      <c r="B84" s="95" t="s">
        <v>172</v>
      </c>
    </row>
    <row r="85" spans="2:2" x14ac:dyDescent="0.2">
      <c r="B85" s="94" t="s">
        <v>177</v>
      </c>
    </row>
    <row r="86" spans="2:2" x14ac:dyDescent="0.2">
      <c r="B86" s="95" t="s">
        <v>173</v>
      </c>
    </row>
    <row r="87" spans="2:2" x14ac:dyDescent="0.2">
      <c r="B87" s="96" t="s">
        <v>174</v>
      </c>
    </row>
    <row r="88" spans="2:2" x14ac:dyDescent="0.2">
      <c r="B88" s="94" t="s">
        <v>189</v>
      </c>
    </row>
    <row r="89" spans="2:2" x14ac:dyDescent="0.2">
      <c r="B89" s="94" t="s">
        <v>178</v>
      </c>
    </row>
    <row r="90" spans="2:2" x14ac:dyDescent="0.2">
      <c r="B90" s="94" t="s">
        <v>179</v>
      </c>
    </row>
    <row r="91" spans="2:2" x14ac:dyDescent="0.2">
      <c r="B91" s="94" t="s">
        <v>180</v>
      </c>
    </row>
    <row r="92" spans="2:2" x14ac:dyDescent="0.2">
      <c r="B92" s="94" t="s">
        <v>181</v>
      </c>
    </row>
    <row r="93" spans="2:2" x14ac:dyDescent="0.2">
      <c r="B93" s="94" t="s">
        <v>185</v>
      </c>
    </row>
    <row r="94" spans="2:2" x14ac:dyDescent="0.2">
      <c r="B94" s="94" t="s">
        <v>182</v>
      </c>
    </row>
    <row r="95" spans="2:2" x14ac:dyDescent="0.2">
      <c r="B95" s="94" t="s">
        <v>183</v>
      </c>
    </row>
  </sheetData>
  <sortState ref="B123:B139">
    <sortCondition ref="B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Cover Sheet </vt:lpstr>
      <vt:lpstr>Example Work Detail</vt:lpstr>
      <vt:lpstr>Work Detail</vt:lpstr>
      <vt:lpstr>Instructions</vt:lpstr>
      <vt:lpstr>Menu</vt:lpstr>
      <vt:lpstr>'Example Work Detail'!Print_Area</vt:lpstr>
      <vt:lpstr>'Summary- Cover Sheet '!Print_Area</vt:lpstr>
      <vt:lpstr>'Work Detail'!Print_Area</vt:lpstr>
    </vt:vector>
  </TitlesOfParts>
  <Company>NTG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 title</dc:title>
  <dc:creator>Samantha Gasura</dc:creator>
  <cp:lastModifiedBy>Donna Hadfield</cp:lastModifiedBy>
  <cp:lastPrinted>2020-08-24T00:15:13Z</cp:lastPrinted>
  <dcterms:created xsi:type="dcterms:W3CDTF">2016-11-15T02:28:08Z</dcterms:created>
  <dcterms:modified xsi:type="dcterms:W3CDTF">2020-12-11T00:52:45Z</dcterms:modified>
</cp:coreProperties>
</file>